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500" tabRatio="601" activeTab="0"/>
  </bookViews>
  <sheets>
    <sheet name="riparto nomine12_13" sheetId="1" r:id="rId1"/>
    <sheet name="Foglio7" sheetId="2" r:id="rId2"/>
    <sheet name="Foglio8" sheetId="3" r:id="rId3"/>
    <sheet name="Foglio9" sheetId="4" r:id="rId4"/>
    <sheet name="Foglio10" sheetId="5" r:id="rId5"/>
    <sheet name="Foglio11" sheetId="6" r:id="rId6"/>
    <sheet name="Foglio12" sheetId="7" r:id="rId7"/>
    <sheet name="Foglio13" sheetId="8" r:id="rId8"/>
    <sheet name="Foglio14" sheetId="9" r:id="rId9"/>
    <sheet name="Foglio15" sheetId="10" r:id="rId10"/>
    <sheet name="Foglio16" sheetId="11" r:id="rId11"/>
  </sheets>
  <definedNames>
    <definedName name="_xlnm.Print_Area" localSheetId="0">'riparto nomine12_13'!$A$1:$T$162</definedName>
    <definedName name="_xlnm.Print_Titles" localSheetId="0">'riparto nomine12_13'!$1:$4</definedName>
  </definedNames>
  <calcPr fullCalcOnLoad="1"/>
</workbook>
</file>

<file path=xl/sharedStrings.xml><?xml version="1.0" encoding="utf-8"?>
<sst xmlns="http://schemas.openxmlformats.org/spreadsheetml/2006/main" count="261" uniqueCount="208">
  <si>
    <t>CLASSI DI CONCORSO</t>
  </si>
  <si>
    <t>posti redistribuiti</t>
  </si>
  <si>
    <t xml:space="preserve">totale </t>
  </si>
  <si>
    <t>RECUPERI</t>
  </si>
  <si>
    <t>R  I  P  A  R  T  I  Z  I  O  N  E</t>
  </si>
  <si>
    <t xml:space="preserve">          ANNOTAZIONI</t>
  </si>
  <si>
    <t>T  I T  O  L  I</t>
  </si>
  <si>
    <t>O  R  D  I  N  A  R  I  O</t>
  </si>
  <si>
    <t>totale</t>
  </si>
  <si>
    <r>
      <t>merito</t>
    </r>
    <r>
      <rPr>
        <sz val="8"/>
        <rFont val="Arial"/>
        <family val="0"/>
      </rPr>
      <t xml:space="preserve"> </t>
    </r>
  </si>
  <si>
    <t>riserve</t>
  </si>
  <si>
    <t>merito</t>
  </si>
  <si>
    <t>titoli</t>
  </si>
  <si>
    <t>ord.</t>
  </si>
  <si>
    <t>lordo</t>
  </si>
  <si>
    <t>A001 - aereotecnica</t>
  </si>
  <si>
    <t>A002 - anatomia fisiolog.</t>
  </si>
  <si>
    <t>grad. esami esaurite</t>
  </si>
  <si>
    <t>A004 - Arte del tessuto</t>
  </si>
  <si>
    <t>A006 - Arte della ceramica</t>
  </si>
  <si>
    <t>A007 - arte della fotografia</t>
  </si>
  <si>
    <t>A009 - arte della stampa</t>
  </si>
  <si>
    <t>A010 - arte dei metalli</t>
  </si>
  <si>
    <t>A012 - chimica agraria</t>
  </si>
  <si>
    <t>A013 - chimica e tecn. chimiche</t>
  </si>
  <si>
    <t>A016 - costruzioni</t>
  </si>
  <si>
    <t>A017 - disc. economiche-aziendali</t>
  </si>
  <si>
    <t>A018 - disc. geometriche</t>
  </si>
  <si>
    <t>A019 - disc. giuridiche ed economiche</t>
  </si>
  <si>
    <t>A020 - disc. meccaniche</t>
  </si>
  <si>
    <t>A021 - disc. pittoriche</t>
  </si>
  <si>
    <t>A022 - disc. plastiche</t>
  </si>
  <si>
    <t>A023 - dis. e modell. odont.</t>
  </si>
  <si>
    <t>A024 - dis. e storia del costume</t>
  </si>
  <si>
    <t>A025 - dis. e storia dell'arte</t>
  </si>
  <si>
    <t>A027 - dis. tecn ed art.</t>
  </si>
  <si>
    <t>A028 - educ. artistica sc. media</t>
  </si>
  <si>
    <t>A029 - educaz. fisica II grado</t>
  </si>
  <si>
    <t>A030 - educaz. fisica sc. media</t>
  </si>
  <si>
    <t>A031 - educaz. musicale II grado</t>
  </si>
  <si>
    <t>A032 - educaz. musicale sc. media</t>
  </si>
  <si>
    <t>A033 - educazione tecnica sc. media</t>
  </si>
  <si>
    <t xml:space="preserve">A034 - elettronica </t>
  </si>
  <si>
    <t>A035 - elettrotecnica</t>
  </si>
  <si>
    <t>A036 - filosofia, psicol. e pedag.</t>
  </si>
  <si>
    <t>A037 - filosofia e storia</t>
  </si>
  <si>
    <t>A038 - fisica</t>
  </si>
  <si>
    <t>A039 - geografia</t>
  </si>
  <si>
    <t>A040 - igiene</t>
  </si>
  <si>
    <t>A042 - Informatica</t>
  </si>
  <si>
    <t>A043 - Ital., storia, ed. civ. e geogr. sc. media</t>
  </si>
  <si>
    <t>A047 - matematica</t>
  </si>
  <si>
    <t>A048 - matematica applicata</t>
  </si>
  <si>
    <t>A049 - matematica e fisica</t>
  </si>
  <si>
    <t>A050 - Mat. lett. ist. istruz. sec. II grado</t>
  </si>
  <si>
    <t>A051 - italiano e latino</t>
  </si>
  <si>
    <t>A052 - latino e greco</t>
  </si>
  <si>
    <t>A056 - navig., arte nav. ed elem. costr. nav.</t>
  </si>
  <si>
    <t>A057 - scienze degli alimenti</t>
  </si>
  <si>
    <t>A058 - scienze agrarie</t>
  </si>
  <si>
    <t>A059 - scienze matematiche sc. media</t>
  </si>
  <si>
    <t>A060 - scienze naturali</t>
  </si>
  <si>
    <t>A061 - storia dell'arte</t>
  </si>
  <si>
    <t>A065 - tecn. fotografica</t>
  </si>
  <si>
    <t>A067 - tec. cinematografica</t>
  </si>
  <si>
    <t>A069 - tec. grafiche ed impianti graf.</t>
  </si>
  <si>
    <t>A070 - tecn. tessili</t>
  </si>
  <si>
    <t>A071 - tecn. e disegno</t>
  </si>
  <si>
    <t>A072 - topografia</t>
  </si>
  <si>
    <t>A074 - zootecnia</t>
  </si>
  <si>
    <t>A075 - dattilografia e stenografia</t>
  </si>
  <si>
    <t>concorso non espletato</t>
  </si>
  <si>
    <t>A076 - trattamento testi</t>
  </si>
  <si>
    <t>Concorso mai indetto</t>
  </si>
  <si>
    <t>A245 - lingua straniera francese sc. media</t>
  </si>
  <si>
    <t>A246 - lingua e civ. straniera francese</t>
  </si>
  <si>
    <t>A345 - lingua straniera inglese sc. media</t>
  </si>
  <si>
    <t>A346 - lingua e civ. straniera inglese</t>
  </si>
  <si>
    <t>A445 - lingua straniera spagnolo sc. media</t>
  </si>
  <si>
    <t>A446 - lingua e civ. straniera spagnolo</t>
  </si>
  <si>
    <t>A545 - lingua straniera tedesco sc. media</t>
  </si>
  <si>
    <t>A546 - lingua e civ. straniera tedesco</t>
  </si>
  <si>
    <t>AD00 - sostegno sc. media</t>
  </si>
  <si>
    <t>AD01 - sostegno area scientifica</t>
  </si>
  <si>
    <t>AD02 - sostegno area umanistica</t>
  </si>
  <si>
    <t>AD03 - sostegno area tecnica</t>
  </si>
  <si>
    <t>AD04 - sostegno area psicomotoria</t>
  </si>
  <si>
    <t>AB77 - chitarra</t>
  </si>
  <si>
    <t>AC77 - clarinetto</t>
  </si>
  <si>
    <t>AG77 - flauto</t>
  </si>
  <si>
    <t>AI77 - percussioni</t>
  </si>
  <si>
    <t>AJ77 - pianoforte</t>
  </si>
  <si>
    <t>concorso mai indetto</t>
  </si>
  <si>
    <t>AL77 - tromba</t>
  </si>
  <si>
    <t>AM77 - violino</t>
  </si>
  <si>
    <t>AN77 - violoncello</t>
  </si>
  <si>
    <t xml:space="preserve">Concorso mai indetto </t>
  </si>
  <si>
    <t>C031 - conv. francese</t>
  </si>
  <si>
    <t>C032 - conv. inglese</t>
  </si>
  <si>
    <t>C033 - conv. spagnolo</t>
  </si>
  <si>
    <t>C034 - conv. tedesco</t>
  </si>
  <si>
    <t>C050 - esercitazioni agrarie</t>
  </si>
  <si>
    <t>C060 - eserc. ceram. decoraz.</t>
  </si>
  <si>
    <t>C070 - eserc. abbigl. e moda</t>
  </si>
  <si>
    <t>C090 - eserc. comunicazioni</t>
  </si>
  <si>
    <t>C110 - eserc. econ. domestica</t>
  </si>
  <si>
    <t>C120 - eserc. modellismo</t>
  </si>
  <si>
    <t>C130 - eserc. odontoten.</t>
  </si>
  <si>
    <t>C150 - esercit. di portineria e pratica di agenzia</t>
  </si>
  <si>
    <t>C160 - esercitazione di tecnologia ceramica</t>
  </si>
  <si>
    <t>C180 - eserc. nautiche</t>
  </si>
  <si>
    <t>C200 - eserc. pratica orttica</t>
  </si>
  <si>
    <t>C220 - lab. di tecn. tessili e dell'abb. e rep. di lav. tes. e ab.</t>
  </si>
  <si>
    <t>C240 - eserc. chimica e lab.</t>
  </si>
  <si>
    <t>C260 - laboratorio elettronica</t>
  </si>
  <si>
    <t>C270 - lab. elettrotecnica</t>
  </si>
  <si>
    <t>C290 - Laboratorio di fisica e fisica applicata</t>
  </si>
  <si>
    <t>C300 - lab. inform. gest.</t>
  </si>
  <si>
    <t>C310 - lab. inform. ind.</t>
  </si>
  <si>
    <t>C320 - lab. meccanico</t>
  </si>
  <si>
    <t>C340 - lab. progettazione</t>
  </si>
  <si>
    <t>C350 - lab. tecnica microbiol.</t>
  </si>
  <si>
    <t>C370 - laboratorio e reparti di lavorazione del legno</t>
  </si>
  <si>
    <t>C380 - lab. e rep. lav. arti grafiche</t>
  </si>
  <si>
    <t>C400 - lab. ind. ceramiche</t>
  </si>
  <si>
    <t>C430 - lab. tecn. edilizia</t>
  </si>
  <si>
    <t>C450 - metod. oper. nei serv. sociali</t>
  </si>
  <si>
    <t>C490 . rep. lav. arti fotogr.</t>
  </si>
  <si>
    <t>C500 - tec. serv. cucina</t>
  </si>
  <si>
    <t>C510 - tec. serv. sala e bar</t>
  </si>
  <si>
    <t>C520 - tec. serv. e prat. operat.</t>
  </si>
  <si>
    <t>D601 - arte lavor. metalli</t>
  </si>
  <si>
    <t>D602 - arte oreficeria</t>
  </si>
  <si>
    <t>D609 - arte form. e foggiatura</t>
  </si>
  <si>
    <t>D610 - arte fotografica</t>
  </si>
  <si>
    <t>D611 - arte xilografica</t>
  </si>
  <si>
    <t>D612 - arte serigrafica</t>
  </si>
  <si>
    <t>D613 - arte tipografica</t>
  </si>
  <si>
    <t>D614 - arte taglio</t>
  </si>
  <si>
    <t>D615 - arte decorazione</t>
  </si>
  <si>
    <t>D616 - arte modellismo</t>
  </si>
  <si>
    <t>D618 - arte ebanisteria</t>
  </si>
  <si>
    <t>D619 - arte delle lacche, della doratura e del restauro</t>
  </si>
  <si>
    <t>grad. esami priva di aspir. per Napoli</t>
  </si>
  <si>
    <t>T O T A L I</t>
  </si>
  <si>
    <t>Grad. Esami priva di aspiranti per NA</t>
  </si>
  <si>
    <t>D608 - Arte delle decoraz. e cottura dei prodotti ceramici</t>
  </si>
  <si>
    <t>A</t>
  </si>
  <si>
    <t>M</t>
  </si>
  <si>
    <t>A028 - educ. artistica sc. Media (scuole speciali)</t>
  </si>
  <si>
    <t>A030 - educaz. fisica sc. Media (scuole speciali)</t>
  </si>
  <si>
    <t>A043 - Ital., storia, ed. civ. e geogr. sc. Media (scuole speciali)</t>
  </si>
  <si>
    <t>Riammissioni</t>
  </si>
  <si>
    <t>IL DIRIGENTE</t>
  </si>
  <si>
    <t>disponibilità</t>
  </si>
  <si>
    <t xml:space="preserve">grad. esami esaurite </t>
  </si>
  <si>
    <t>grad. titoli esaurita</t>
  </si>
  <si>
    <t xml:space="preserve">grad. esami esaurite  </t>
  </si>
  <si>
    <t>sopravv. per variaz. stato giuridIco</t>
  </si>
  <si>
    <t>AH77 - Oboe</t>
  </si>
  <si>
    <t>C230-Lab.Aereotec.,costr.e tec. Aeron.</t>
  </si>
  <si>
    <t>grad.esami esaurita</t>
  </si>
  <si>
    <t>grad. esami non formulata x assenza asp. Idonei (Sovr.Sc. Piemonte)</t>
  </si>
  <si>
    <t>contingente MIUR</t>
  </si>
  <si>
    <t>DISABILI</t>
  </si>
  <si>
    <t xml:space="preserve">                2 - Riserve: A: Supestiti di vittime del dovere/invalidi o familiari degli invalidi o deceduti per azioni terroristiche - M: Orfano o profugo o</t>
  </si>
  <si>
    <t>A017 - disc. Econom.-aziendali (sc. speciali)</t>
  </si>
  <si>
    <t>A019 - disc. Giur. ed economiche (sc. speciali)</t>
  </si>
  <si>
    <t>A029 - educaz. fisica II grado (scuole speciali)</t>
  </si>
  <si>
    <t>A032 - educaz. musicale sc. Media (sc. speciali)</t>
  </si>
  <si>
    <t>A033 - ed. tecnica sc. media(scuole speciali)</t>
  </si>
  <si>
    <t>A040 - igiene (scuolespeciali)</t>
  </si>
  <si>
    <t>A047 - matematica(scuola speciali)</t>
  </si>
  <si>
    <t>A050 - Mat. lett. ist. istr sec. II grado (sc.speciali)</t>
  </si>
  <si>
    <t>A059 - scienze matem. sc. Media (sc.speciali)</t>
  </si>
  <si>
    <t>A076 - trattamento testi (sc.speciali)</t>
  </si>
  <si>
    <t>A245 - lingua str. francese sc. media(sc.speciali)</t>
  </si>
  <si>
    <t>A345 - lingua str.inglese sc. Media (sc.speciali)</t>
  </si>
  <si>
    <t>A545 - lingua str.tedesco sc. Media (sc.speciali)</t>
  </si>
  <si>
    <t>C44O - massochinesiterapia(scuole speciali)</t>
  </si>
  <si>
    <t>Luisa FRANZESE</t>
  </si>
  <si>
    <t>AA77 - arpa</t>
  </si>
  <si>
    <t>AD77 - corno</t>
  </si>
  <si>
    <t xml:space="preserve">AK77 - saxofono </t>
  </si>
  <si>
    <t>C390 - lab. e rep. lav. indust mineraria</t>
  </si>
  <si>
    <t>C440 - massochinesiterapia</t>
  </si>
  <si>
    <r>
      <t>Legenda</t>
    </r>
    <r>
      <rPr>
        <sz val="10"/>
        <rFont val="Arial"/>
        <family val="0"/>
      </rPr>
      <t>:</t>
    </r>
    <r>
      <rPr>
        <b/>
        <sz val="10"/>
        <rFont val="Arial"/>
        <family val="0"/>
      </rPr>
      <t xml:space="preserve"> 1) </t>
    </r>
    <r>
      <rPr>
        <sz val="10"/>
        <rFont val="Arial"/>
        <family val="0"/>
      </rPr>
      <t xml:space="preserve">la colonna </t>
    </r>
    <r>
      <rPr>
        <b/>
        <i/>
        <sz val="10"/>
        <rFont val="Arial"/>
        <family val="0"/>
      </rPr>
      <t>"totale lordo"</t>
    </r>
    <r>
      <rPr>
        <sz val="10"/>
        <rFont val="Arial"/>
        <family val="0"/>
      </rPr>
      <t xml:space="preserve"> indica  il numero complessivo dei posti assegnati alla specifica procedura comprensivo anche della quota spettante ai beneficiari delle riserve di cui alla L. 68/99.</t>
    </r>
  </si>
  <si>
    <r>
      <t xml:space="preserve">                                          </t>
    </r>
    <r>
      <rPr>
        <b/>
        <sz val="10"/>
        <rFont val="Arial"/>
        <family val="0"/>
      </rPr>
      <t>vedova di guerra, per servizio e per lavoro</t>
    </r>
    <r>
      <rPr>
        <sz val="10"/>
        <rFont val="Arial"/>
        <family val="0"/>
      </rPr>
      <t>.</t>
    </r>
  </si>
  <si>
    <t>Capienza riserve: Disabili= 3 ;  M= 2</t>
  </si>
  <si>
    <t>Capienza riserve: Disabili= 0 ;  M= 0</t>
  </si>
  <si>
    <r>
      <t xml:space="preserve">grad. esami esaurite - </t>
    </r>
    <r>
      <rPr>
        <b/>
        <sz val="10"/>
        <rFont val="Arial"/>
        <family val="2"/>
      </rPr>
      <t>Cap. ris.:Disabili= 35; M= 3</t>
    </r>
  </si>
  <si>
    <t>Capienza riserve: Disabili= 2 ;  M= 2</t>
  </si>
  <si>
    <t>Capienza riserve: Disabili= 72 ;  M= 11 - (Esami: ris. Disabili  e M esaurite)</t>
  </si>
  <si>
    <t>Capienza riserve: Disabili= 28 ;  M= 1</t>
  </si>
  <si>
    <t>Capienza riserve: Disabili= 50 ;  M= 0</t>
  </si>
  <si>
    <t>Capienza riserve: Disabili= 9 ;  M= 3 - (Esami: ris. Disabili  e M esaurite)</t>
  </si>
  <si>
    <t>Capienza riserve: Disabili= 33 ;  M= -3</t>
  </si>
  <si>
    <t>Capienza riserve: Disabili= 0 ;  M= 1</t>
  </si>
  <si>
    <t>Capienza riserve: Disabili= 3 ;  M= 1 - (Esami: riserve Disabili esaurite)</t>
  </si>
  <si>
    <t xml:space="preserve">Capienza riserve: Disabili= 1 ; M= 0 - </t>
  </si>
  <si>
    <t>Grad. esami priva di aspir. Per NA</t>
  </si>
  <si>
    <t>Capienza riserve: Disabili= 1 ; M= 0</t>
  </si>
  <si>
    <t>concorso mai bandito</t>
  </si>
  <si>
    <r>
      <t xml:space="preserve">Concorso mai indetto - </t>
    </r>
    <r>
      <rPr>
        <b/>
        <sz val="9"/>
        <rFont val="Arial"/>
        <family val="2"/>
      </rPr>
      <t>Capienza ris.: Disabili= 0; M= 1</t>
    </r>
  </si>
  <si>
    <r>
      <t xml:space="preserve">Concorso mai indetto - </t>
    </r>
    <r>
      <rPr>
        <b/>
        <sz val="9"/>
        <rFont val="Arial"/>
        <family val="2"/>
      </rPr>
      <t>Capienza ris.: Disabili= 1; M= 0</t>
    </r>
  </si>
  <si>
    <t>posti ceduti x manc. asp. o O.D. incapiente</t>
  </si>
  <si>
    <r>
      <t xml:space="preserve">Concorso mai indetto - </t>
    </r>
    <r>
      <rPr>
        <b/>
        <sz val="9"/>
        <rFont val="Arial"/>
        <family val="2"/>
      </rPr>
      <t>Capienza ris.: Disabili= 0; M= 0</t>
    </r>
  </si>
  <si>
    <r>
      <t xml:space="preserve">Concorso mai indetto - </t>
    </r>
    <r>
      <rPr>
        <b/>
        <sz val="9"/>
        <rFont val="Arial"/>
        <family val="2"/>
      </rPr>
      <t>Capienza ris.: Disabili= 2; M= 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</si>
</sst>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7"/>
      <name val="Arial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Continuous" wrapText="1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left" wrapText="1"/>
    </xf>
    <xf numFmtId="0" fontId="9" fillId="0" borderId="2" xfId="0" applyFont="1" applyFill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12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2" xfId="0" applyFill="1" applyBorder="1" applyAlignment="1">
      <alignment horizontal="right" wrapText="1"/>
    </xf>
    <xf numFmtId="0" fontId="7" fillId="0" borderId="2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Continuous" wrapText="1"/>
    </xf>
    <xf numFmtId="0" fontId="7" fillId="0" borderId="7" xfId="0" applyFont="1" applyFill="1" applyBorder="1" applyAlignment="1">
      <alignment horizontal="centerContinuous" wrapText="1"/>
    </xf>
    <xf numFmtId="0" fontId="4" fillId="0" borderId="7" xfId="0" applyFont="1" applyFill="1" applyBorder="1" applyAlignment="1">
      <alignment horizontal="centerContinuous" wrapText="1"/>
    </xf>
    <xf numFmtId="0" fontId="4" fillId="0" borderId="8" xfId="0" applyFont="1" applyFill="1" applyBorder="1" applyAlignment="1">
      <alignment horizontal="centerContinuous" wrapText="1"/>
    </xf>
    <xf numFmtId="0" fontId="0" fillId="2" borderId="2" xfId="0" applyFill="1" applyBorder="1" applyAlignment="1">
      <alignment wrapText="1"/>
    </xf>
    <xf numFmtId="0" fontId="14" fillId="2" borderId="2" xfId="0" applyFont="1" applyFill="1" applyBorder="1" applyAlignment="1">
      <alignment/>
    </xf>
    <xf numFmtId="0" fontId="14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4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0" fontId="11" fillId="0" borderId="2" xfId="0" applyFont="1" applyBorder="1" applyAlignment="1">
      <alignment/>
    </xf>
    <xf numFmtId="0" fontId="13" fillId="2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3" fillId="0" borderId="3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1" fontId="6" fillId="3" borderId="2" xfId="0" applyNumberFormat="1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" borderId="2" xfId="0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 horizontal="right"/>
    </xf>
    <xf numFmtId="1" fontId="19" fillId="0" borderId="2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7" fillId="0" borderId="2" xfId="0" applyNumberFormat="1" applyFont="1" applyBorder="1" applyAlignment="1">
      <alignment/>
    </xf>
    <xf numFmtId="0" fontId="12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1" fontId="19" fillId="0" borderId="2" xfId="0" applyNumberFormat="1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4"/>
  <sheetViews>
    <sheetView tabSelected="1" zoomScale="70" zoomScaleNormal="70" workbookViewId="0" topLeftCell="F4">
      <selection activeCell="T11" sqref="T11"/>
    </sheetView>
  </sheetViews>
  <sheetFormatPr defaultColWidth="9.140625" defaultRowHeight="12.75"/>
  <cols>
    <col min="1" max="1" width="44.7109375" style="6" customWidth="1"/>
    <col min="2" max="2" width="7.28125" style="6" customWidth="1"/>
    <col min="3" max="3" width="7.57421875" style="14" bestFit="1" customWidth="1"/>
    <col min="4" max="5" width="5.57421875" style="17" customWidth="1"/>
    <col min="6" max="6" width="4.57421875" style="17" customWidth="1"/>
    <col min="7" max="7" width="5.57421875" style="17" bestFit="1" customWidth="1"/>
    <col min="8" max="8" width="7.57421875" style="17" bestFit="1" customWidth="1"/>
    <col min="9" max="9" width="5.57421875" style="17" customWidth="1"/>
    <col min="10" max="10" width="5.7109375" style="17" customWidth="1"/>
    <col min="11" max="13" width="7.28125" style="3" customWidth="1"/>
    <col min="14" max="14" width="11.8515625" style="3" bestFit="1" customWidth="1"/>
    <col min="15" max="15" width="6.7109375" style="3" customWidth="1"/>
    <col min="16" max="17" width="7.28125" style="3" customWidth="1"/>
    <col min="18" max="18" width="7.8515625" style="3" customWidth="1"/>
    <col min="19" max="19" width="6.7109375" style="7" customWidth="1"/>
    <col min="20" max="20" width="51.140625" style="3" customWidth="1"/>
    <col min="21" max="16384" width="9.140625" style="3" customWidth="1"/>
  </cols>
  <sheetData>
    <row r="1" spans="1:20" ht="102" customHeight="1">
      <c r="A1" s="5" t="s">
        <v>0</v>
      </c>
      <c r="B1" s="37" t="s">
        <v>154</v>
      </c>
      <c r="C1" s="37" t="s">
        <v>163</v>
      </c>
      <c r="D1" s="37" t="s">
        <v>205</v>
      </c>
      <c r="E1" s="37" t="s">
        <v>152</v>
      </c>
      <c r="F1" s="37" t="s">
        <v>1</v>
      </c>
      <c r="G1" s="37" t="s">
        <v>158</v>
      </c>
      <c r="H1" s="37" t="s">
        <v>2</v>
      </c>
      <c r="I1" s="4" t="s">
        <v>3</v>
      </c>
      <c r="J1" s="11"/>
      <c r="K1" s="53" t="s">
        <v>4</v>
      </c>
      <c r="L1" s="54"/>
      <c r="M1" s="54"/>
      <c r="N1" s="54"/>
      <c r="O1" s="54"/>
      <c r="P1" s="54"/>
      <c r="Q1" s="54"/>
      <c r="R1" s="55"/>
      <c r="S1" s="56"/>
      <c r="T1" s="32" t="s">
        <v>5</v>
      </c>
    </row>
    <row r="2" spans="4:20" ht="15" customHeight="1">
      <c r="D2" s="14"/>
      <c r="E2" s="14"/>
      <c r="F2" s="35"/>
      <c r="G2" s="35"/>
      <c r="H2" s="14"/>
      <c r="I2" s="14"/>
      <c r="J2" s="39"/>
      <c r="K2" s="118" t="s">
        <v>6</v>
      </c>
      <c r="L2" s="119"/>
      <c r="M2" s="119"/>
      <c r="N2" s="119"/>
      <c r="O2" s="120"/>
      <c r="P2" s="121" t="s">
        <v>7</v>
      </c>
      <c r="Q2" s="122"/>
      <c r="R2" s="122"/>
      <c r="S2" s="123"/>
      <c r="T2" s="7"/>
    </row>
    <row r="3" spans="4:20" ht="15">
      <c r="D3" s="14"/>
      <c r="E3" s="14"/>
      <c r="F3" s="35"/>
      <c r="G3" s="35"/>
      <c r="H3" s="14"/>
      <c r="I3" s="14"/>
      <c r="J3" s="14"/>
      <c r="K3" s="40" t="s">
        <v>8</v>
      </c>
      <c r="L3" s="43" t="s">
        <v>9</v>
      </c>
      <c r="M3" s="115" t="s">
        <v>10</v>
      </c>
      <c r="N3" s="116"/>
      <c r="O3" s="117"/>
      <c r="P3" s="41" t="s">
        <v>8</v>
      </c>
      <c r="Q3" s="41" t="s">
        <v>11</v>
      </c>
      <c r="R3" s="44" t="s">
        <v>10</v>
      </c>
      <c r="S3" s="45"/>
      <c r="T3" s="7"/>
    </row>
    <row r="4" spans="1:20" ht="15.75" thickBot="1">
      <c r="A4" s="1"/>
      <c r="B4" s="1"/>
      <c r="C4" s="15"/>
      <c r="D4" s="15"/>
      <c r="E4" s="15"/>
      <c r="F4" s="36"/>
      <c r="G4" s="36"/>
      <c r="H4" s="64"/>
      <c r="I4" s="18" t="s">
        <v>12</v>
      </c>
      <c r="J4" s="18" t="s">
        <v>13</v>
      </c>
      <c r="K4" s="42" t="s">
        <v>14</v>
      </c>
      <c r="L4" s="42"/>
      <c r="M4" s="42" t="s">
        <v>147</v>
      </c>
      <c r="N4" s="86" t="s">
        <v>164</v>
      </c>
      <c r="O4" s="42" t="s">
        <v>148</v>
      </c>
      <c r="P4" s="42" t="s">
        <v>14</v>
      </c>
      <c r="Q4" s="42"/>
      <c r="R4" s="86" t="s">
        <v>164</v>
      </c>
      <c r="S4" s="42" t="s">
        <v>148</v>
      </c>
      <c r="T4" s="9"/>
    </row>
    <row r="5" spans="1:20" ht="18.75" thickTop="1">
      <c r="A5" s="2"/>
      <c r="B5" s="82"/>
      <c r="C5" s="16"/>
      <c r="D5" s="16"/>
      <c r="E5" s="16"/>
      <c r="F5" s="16"/>
      <c r="G5" s="16"/>
      <c r="H5" s="65"/>
      <c r="I5" s="24"/>
      <c r="J5" s="69"/>
      <c r="K5" s="57"/>
      <c r="L5" s="7"/>
      <c r="M5" s="7"/>
      <c r="N5" s="28"/>
      <c r="O5" s="28"/>
      <c r="P5" s="57"/>
      <c r="Q5" s="7"/>
      <c r="R5" s="12"/>
      <c r="S5" s="12"/>
      <c r="T5" s="7"/>
    </row>
    <row r="6" spans="1:20" ht="18">
      <c r="A6" s="87" t="s">
        <v>15</v>
      </c>
      <c r="B6" s="76">
        <v>1</v>
      </c>
      <c r="C6" s="14">
        <v>1</v>
      </c>
      <c r="D6" s="14">
        <v>-1</v>
      </c>
      <c r="E6" s="14"/>
      <c r="F6" s="14"/>
      <c r="G6" s="14"/>
      <c r="H6" s="65">
        <f aca="true" t="shared" si="0" ref="H6:H37">SUM(C6:G6)</f>
        <v>0</v>
      </c>
      <c r="I6" s="7">
        <v>0</v>
      </c>
      <c r="J6" s="73">
        <v>4</v>
      </c>
      <c r="K6" s="63"/>
      <c r="L6" s="47"/>
      <c r="M6" s="47"/>
      <c r="N6" s="29">
        <f aca="true" t="shared" si="1" ref="N6:N13">ROUNDDOWN(K6/2,0)*87.5/100</f>
        <v>0</v>
      </c>
      <c r="O6" s="29">
        <f aca="true" t="shared" si="2" ref="O6:O69">ROUNDDOWN(K6/2,0)*12.5/100</f>
        <v>0</v>
      </c>
      <c r="P6" s="63"/>
      <c r="Q6" s="2"/>
      <c r="R6" s="29">
        <f>ROUNDDOWN(P6/2,0)*87.5/100</f>
        <v>0</v>
      </c>
      <c r="S6" s="29">
        <f>ROUNDDOWN(P6/2,0)*12.5/100</f>
        <v>0</v>
      </c>
      <c r="T6" s="7" t="s">
        <v>155</v>
      </c>
    </row>
    <row r="7" spans="1:20" ht="18">
      <c r="A7" s="87" t="s">
        <v>16</v>
      </c>
      <c r="B7" s="76"/>
      <c r="D7" s="14"/>
      <c r="E7" s="14"/>
      <c r="F7" s="14"/>
      <c r="G7" s="14"/>
      <c r="H7" s="65">
        <f t="shared" si="0"/>
        <v>0</v>
      </c>
      <c r="I7" s="7">
        <v>0</v>
      </c>
      <c r="J7" s="73">
        <v>1</v>
      </c>
      <c r="K7" s="58"/>
      <c r="L7" s="2"/>
      <c r="M7" s="2"/>
      <c r="N7" s="29">
        <f t="shared" si="1"/>
        <v>0</v>
      </c>
      <c r="O7" s="29">
        <f t="shared" si="2"/>
        <v>0</v>
      </c>
      <c r="P7" s="63"/>
      <c r="Q7" s="2"/>
      <c r="R7" s="29">
        <f aca="true" t="shared" si="3" ref="R7:R69">ROUNDDOWN(P7/2,0)*87.5/100</f>
        <v>0</v>
      </c>
      <c r="S7" s="29">
        <f aca="true" t="shared" si="4" ref="S7:S69">ROUNDDOWN(P7/2,0)*12.5/100</f>
        <v>0</v>
      </c>
      <c r="T7" s="30" t="s">
        <v>17</v>
      </c>
    </row>
    <row r="8" spans="1:20" ht="18">
      <c r="A8" s="87" t="s">
        <v>18</v>
      </c>
      <c r="B8" s="76"/>
      <c r="D8" s="14"/>
      <c r="E8" s="14"/>
      <c r="F8" s="14"/>
      <c r="G8" s="14"/>
      <c r="H8" s="65">
        <f t="shared" si="0"/>
        <v>0</v>
      </c>
      <c r="I8" s="7">
        <v>0</v>
      </c>
      <c r="J8" s="73">
        <v>6</v>
      </c>
      <c r="K8" s="63"/>
      <c r="L8" s="70"/>
      <c r="M8" s="70"/>
      <c r="N8" s="29">
        <f t="shared" si="1"/>
        <v>0</v>
      </c>
      <c r="O8" s="29">
        <f t="shared" si="2"/>
        <v>0</v>
      </c>
      <c r="P8" s="63"/>
      <c r="Q8" s="2"/>
      <c r="R8" s="29">
        <f t="shared" si="3"/>
        <v>0</v>
      </c>
      <c r="S8" s="29">
        <f t="shared" si="4"/>
        <v>0</v>
      </c>
      <c r="T8" s="30" t="s">
        <v>17</v>
      </c>
    </row>
    <row r="9" spans="1:20" ht="18">
      <c r="A9" s="87" t="s">
        <v>19</v>
      </c>
      <c r="B9" s="76"/>
      <c r="D9" s="14"/>
      <c r="E9" s="14"/>
      <c r="F9" s="14"/>
      <c r="G9" s="14"/>
      <c r="H9" s="65">
        <f t="shared" si="0"/>
        <v>0</v>
      </c>
      <c r="I9" s="7">
        <v>0</v>
      </c>
      <c r="J9" s="73">
        <v>1</v>
      </c>
      <c r="K9" s="59"/>
      <c r="L9" s="7"/>
      <c r="M9" s="7"/>
      <c r="N9" s="29">
        <f t="shared" si="1"/>
        <v>0</v>
      </c>
      <c r="O9" s="29">
        <f t="shared" si="2"/>
        <v>0</v>
      </c>
      <c r="P9" s="60"/>
      <c r="Q9" s="7"/>
      <c r="R9" s="29">
        <f t="shared" si="3"/>
        <v>0</v>
      </c>
      <c r="S9" s="29">
        <f t="shared" si="4"/>
        <v>0</v>
      </c>
      <c r="T9" s="30" t="s">
        <v>17</v>
      </c>
    </row>
    <row r="10" spans="1:20" ht="18">
      <c r="A10" s="14" t="s">
        <v>20</v>
      </c>
      <c r="B10" s="76"/>
      <c r="D10" s="14"/>
      <c r="E10" s="14"/>
      <c r="F10" s="14"/>
      <c r="G10" s="14"/>
      <c r="H10" s="65">
        <f t="shared" si="0"/>
        <v>0</v>
      </c>
      <c r="I10" s="7">
        <v>0</v>
      </c>
      <c r="J10" s="73">
        <v>13</v>
      </c>
      <c r="K10" s="60"/>
      <c r="L10" s="50"/>
      <c r="M10" s="50"/>
      <c r="N10" s="29">
        <f t="shared" si="1"/>
        <v>0</v>
      </c>
      <c r="O10" s="29">
        <f t="shared" si="2"/>
        <v>0</v>
      </c>
      <c r="P10" s="60"/>
      <c r="Q10" s="13"/>
      <c r="R10" s="29">
        <f t="shared" si="3"/>
        <v>0</v>
      </c>
      <c r="S10" s="29">
        <f t="shared" si="4"/>
        <v>0</v>
      </c>
      <c r="T10" s="30" t="s">
        <v>17</v>
      </c>
    </row>
    <row r="11" spans="1:20" ht="18">
      <c r="A11" s="87" t="s">
        <v>21</v>
      </c>
      <c r="B11" s="76">
        <v>1</v>
      </c>
      <c r="C11" s="14">
        <v>1</v>
      </c>
      <c r="D11" s="14"/>
      <c r="E11" s="14"/>
      <c r="F11" s="14"/>
      <c r="G11" s="14"/>
      <c r="H11" s="65">
        <f t="shared" si="0"/>
        <v>1</v>
      </c>
      <c r="I11" s="7">
        <v>0</v>
      </c>
      <c r="J11" s="73">
        <v>1</v>
      </c>
      <c r="K11" s="60">
        <v>1</v>
      </c>
      <c r="L11" s="13">
        <v>1</v>
      </c>
      <c r="M11" s="21"/>
      <c r="N11" s="29">
        <f t="shared" si="1"/>
        <v>0</v>
      </c>
      <c r="O11" s="29">
        <f t="shared" si="2"/>
        <v>0</v>
      </c>
      <c r="P11" s="60"/>
      <c r="Q11" s="21"/>
      <c r="R11" s="29">
        <f t="shared" si="3"/>
        <v>0</v>
      </c>
      <c r="S11" s="29">
        <f t="shared" si="4"/>
        <v>0</v>
      </c>
      <c r="T11" s="7" t="s">
        <v>155</v>
      </c>
    </row>
    <row r="12" spans="1:20" ht="18">
      <c r="A12" s="87" t="s">
        <v>22</v>
      </c>
      <c r="B12" s="76"/>
      <c r="D12" s="14"/>
      <c r="E12" s="14"/>
      <c r="F12" s="14"/>
      <c r="G12" s="14"/>
      <c r="H12" s="65">
        <f t="shared" si="0"/>
        <v>0</v>
      </c>
      <c r="I12" s="7">
        <v>0</v>
      </c>
      <c r="J12" s="73">
        <v>5</v>
      </c>
      <c r="K12" s="60"/>
      <c r="L12" s="13"/>
      <c r="M12" s="13"/>
      <c r="N12" s="29">
        <f t="shared" si="1"/>
        <v>0</v>
      </c>
      <c r="O12" s="29">
        <f t="shared" si="2"/>
        <v>0</v>
      </c>
      <c r="P12" s="60"/>
      <c r="Q12" s="21"/>
      <c r="R12" s="29">
        <f t="shared" si="3"/>
        <v>0</v>
      </c>
      <c r="S12" s="29">
        <f t="shared" si="4"/>
        <v>0</v>
      </c>
      <c r="T12" s="30" t="s">
        <v>17</v>
      </c>
    </row>
    <row r="13" spans="1:20" ht="18">
      <c r="A13" s="14" t="s">
        <v>23</v>
      </c>
      <c r="B13" s="76">
        <v>1</v>
      </c>
      <c r="C13" s="14">
        <v>1</v>
      </c>
      <c r="D13" s="14"/>
      <c r="E13" s="14"/>
      <c r="F13" s="14"/>
      <c r="G13" s="14"/>
      <c r="H13" s="65">
        <f t="shared" si="0"/>
        <v>1</v>
      </c>
      <c r="I13" s="7">
        <v>0</v>
      </c>
      <c r="J13" s="73">
        <v>0</v>
      </c>
      <c r="K13" s="60"/>
      <c r="L13" s="13"/>
      <c r="M13" s="13"/>
      <c r="N13" s="29">
        <f t="shared" si="1"/>
        <v>0</v>
      </c>
      <c r="O13" s="29">
        <f t="shared" si="2"/>
        <v>0</v>
      </c>
      <c r="P13" s="60">
        <v>1</v>
      </c>
      <c r="Q13" s="22">
        <v>1</v>
      </c>
      <c r="R13" s="29">
        <f t="shared" si="3"/>
        <v>0</v>
      </c>
      <c r="S13" s="29">
        <f t="shared" si="4"/>
        <v>0</v>
      </c>
      <c r="T13" s="30"/>
    </row>
    <row r="14" spans="1:20" ht="26.25">
      <c r="A14" s="14" t="s">
        <v>24</v>
      </c>
      <c r="B14" s="76">
        <v>46</v>
      </c>
      <c r="C14" s="14">
        <v>28</v>
      </c>
      <c r="D14" s="14"/>
      <c r="E14" s="14"/>
      <c r="F14" s="14">
        <v>1</v>
      </c>
      <c r="G14" s="111"/>
      <c r="H14" s="65">
        <f t="shared" si="0"/>
        <v>29</v>
      </c>
      <c r="I14" s="7">
        <v>0</v>
      </c>
      <c r="J14" s="73">
        <v>0</v>
      </c>
      <c r="K14" s="61">
        <v>14</v>
      </c>
      <c r="L14" s="104">
        <v>12</v>
      </c>
      <c r="M14" s="104"/>
      <c r="N14" s="105">
        <v>1</v>
      </c>
      <c r="O14" s="105">
        <v>1</v>
      </c>
      <c r="P14" s="60">
        <v>15</v>
      </c>
      <c r="Q14" s="22">
        <v>12</v>
      </c>
      <c r="R14" s="105">
        <v>2</v>
      </c>
      <c r="S14" s="105">
        <v>1</v>
      </c>
      <c r="T14" s="20" t="s">
        <v>188</v>
      </c>
    </row>
    <row r="15" spans="1:20" ht="18">
      <c r="A15" s="87" t="s">
        <v>25</v>
      </c>
      <c r="B15" s="76">
        <v>4</v>
      </c>
      <c r="C15" s="14">
        <v>2</v>
      </c>
      <c r="D15" s="14"/>
      <c r="E15" s="14"/>
      <c r="F15" s="14"/>
      <c r="G15" s="14"/>
      <c r="H15" s="65">
        <f t="shared" si="0"/>
        <v>2</v>
      </c>
      <c r="I15" s="7">
        <v>1</v>
      </c>
      <c r="J15" s="73">
        <v>0</v>
      </c>
      <c r="K15" s="60">
        <v>2</v>
      </c>
      <c r="L15" s="22">
        <v>1</v>
      </c>
      <c r="M15" s="22"/>
      <c r="N15" s="91">
        <v>1</v>
      </c>
      <c r="O15" s="29">
        <v>0</v>
      </c>
      <c r="P15" s="60"/>
      <c r="Q15" s="22"/>
      <c r="R15" s="29">
        <f t="shared" si="3"/>
        <v>0</v>
      </c>
      <c r="S15" s="29">
        <f t="shared" si="4"/>
        <v>0</v>
      </c>
      <c r="T15" s="30"/>
    </row>
    <row r="16" spans="1:20" ht="26.25">
      <c r="A16" s="87" t="s">
        <v>26</v>
      </c>
      <c r="B16" s="76">
        <v>22</v>
      </c>
      <c r="C16" s="14">
        <v>13</v>
      </c>
      <c r="D16" s="14"/>
      <c r="E16" s="14"/>
      <c r="F16" s="14">
        <v>1</v>
      </c>
      <c r="G16" s="111"/>
      <c r="H16" s="65">
        <f t="shared" si="0"/>
        <v>14</v>
      </c>
      <c r="I16" s="7">
        <v>1</v>
      </c>
      <c r="J16" s="73">
        <v>0</v>
      </c>
      <c r="K16" s="60">
        <v>8</v>
      </c>
      <c r="L16" s="22">
        <v>5</v>
      </c>
      <c r="M16" s="22"/>
      <c r="N16" s="22">
        <v>3</v>
      </c>
      <c r="O16" s="29">
        <v>0</v>
      </c>
      <c r="P16" s="60">
        <v>6</v>
      </c>
      <c r="Q16" s="22">
        <v>3</v>
      </c>
      <c r="R16" s="22">
        <v>3</v>
      </c>
      <c r="S16" s="29">
        <v>0</v>
      </c>
      <c r="T16" s="30"/>
    </row>
    <row r="17" spans="1:20" ht="18">
      <c r="A17" s="87" t="s">
        <v>27</v>
      </c>
      <c r="B17" s="76">
        <v>1</v>
      </c>
      <c r="C17" s="14">
        <v>1</v>
      </c>
      <c r="D17" s="14"/>
      <c r="E17" s="14"/>
      <c r="F17" s="14"/>
      <c r="G17" s="14"/>
      <c r="H17" s="65">
        <f t="shared" si="0"/>
        <v>1</v>
      </c>
      <c r="I17" s="7">
        <v>0</v>
      </c>
      <c r="J17" s="73">
        <v>6</v>
      </c>
      <c r="K17" s="60">
        <v>1</v>
      </c>
      <c r="L17" s="22">
        <v>1</v>
      </c>
      <c r="M17" s="22"/>
      <c r="N17" s="29">
        <f>ROUNDDOWN(K17/2,0)*87.5/100</f>
        <v>0</v>
      </c>
      <c r="O17" s="29">
        <f t="shared" si="2"/>
        <v>0</v>
      </c>
      <c r="P17" s="60"/>
      <c r="Q17" s="52"/>
      <c r="R17" s="29">
        <f t="shared" si="3"/>
        <v>0</v>
      </c>
      <c r="S17" s="29">
        <f t="shared" si="4"/>
        <v>0</v>
      </c>
      <c r="T17" s="7" t="s">
        <v>155</v>
      </c>
    </row>
    <row r="18" spans="1:20" ht="26.25">
      <c r="A18" s="14" t="s">
        <v>28</v>
      </c>
      <c r="B18" s="76">
        <v>16</v>
      </c>
      <c r="C18" s="14">
        <v>10</v>
      </c>
      <c r="D18" s="14"/>
      <c r="E18" s="14"/>
      <c r="F18" s="14">
        <v>1</v>
      </c>
      <c r="G18" s="111"/>
      <c r="H18" s="65">
        <f t="shared" si="0"/>
        <v>11</v>
      </c>
      <c r="I18" s="7">
        <v>1</v>
      </c>
      <c r="J18" s="73">
        <v>0</v>
      </c>
      <c r="K18" s="60">
        <v>6</v>
      </c>
      <c r="L18" s="22">
        <v>3</v>
      </c>
      <c r="M18" s="22"/>
      <c r="N18" s="22">
        <v>3</v>
      </c>
      <c r="O18" s="29">
        <v>0</v>
      </c>
      <c r="P18" s="60">
        <v>5</v>
      </c>
      <c r="Q18" s="22">
        <v>3</v>
      </c>
      <c r="R18" s="22">
        <v>2</v>
      </c>
      <c r="S18" s="29">
        <v>0</v>
      </c>
      <c r="T18" s="30"/>
    </row>
    <row r="19" spans="1:20" ht="18">
      <c r="A19" s="14" t="s">
        <v>29</v>
      </c>
      <c r="B19" s="76">
        <v>1</v>
      </c>
      <c r="C19" s="14">
        <v>1</v>
      </c>
      <c r="D19" s="14"/>
      <c r="E19" s="14"/>
      <c r="F19" s="14"/>
      <c r="G19" s="14"/>
      <c r="H19" s="65">
        <f t="shared" si="0"/>
        <v>1</v>
      </c>
      <c r="I19" s="7">
        <v>0</v>
      </c>
      <c r="J19" s="73">
        <v>0</v>
      </c>
      <c r="K19" s="60"/>
      <c r="L19" s="22"/>
      <c r="M19" s="22"/>
      <c r="N19" s="29">
        <f>ROUNDDOWN(K19/2,0)*87.5/100</f>
        <v>0</v>
      </c>
      <c r="O19" s="29">
        <f t="shared" si="2"/>
        <v>0</v>
      </c>
      <c r="P19" s="60">
        <v>1</v>
      </c>
      <c r="Q19" s="22">
        <v>1</v>
      </c>
      <c r="R19" s="29">
        <f t="shared" si="3"/>
        <v>0</v>
      </c>
      <c r="S19" s="29">
        <f t="shared" si="4"/>
        <v>0</v>
      </c>
      <c r="T19" s="126"/>
    </row>
    <row r="20" spans="1:20" ht="18">
      <c r="A20" s="87" t="s">
        <v>30</v>
      </c>
      <c r="B20" s="76"/>
      <c r="D20" s="14"/>
      <c r="E20" s="14"/>
      <c r="F20" s="14"/>
      <c r="G20" s="14"/>
      <c r="H20" s="65">
        <f t="shared" si="0"/>
        <v>0</v>
      </c>
      <c r="I20" s="7">
        <v>0</v>
      </c>
      <c r="J20" s="73">
        <v>1</v>
      </c>
      <c r="K20" s="60"/>
      <c r="L20" s="22"/>
      <c r="M20" s="22"/>
      <c r="N20" s="29">
        <f>ROUNDDOWN(K20/2,0)*87.5/100</f>
        <v>0</v>
      </c>
      <c r="O20" s="29">
        <f t="shared" si="2"/>
        <v>0</v>
      </c>
      <c r="P20" s="60"/>
      <c r="Q20" s="22"/>
      <c r="R20" s="29">
        <f t="shared" si="3"/>
        <v>0</v>
      </c>
      <c r="S20" s="29">
        <f t="shared" si="4"/>
        <v>0</v>
      </c>
      <c r="T20" s="30"/>
    </row>
    <row r="21" spans="1:20" ht="18">
      <c r="A21" s="87" t="s">
        <v>31</v>
      </c>
      <c r="B21" s="76"/>
      <c r="D21" s="14"/>
      <c r="E21" s="14"/>
      <c r="F21" s="14"/>
      <c r="G21" s="14"/>
      <c r="H21" s="65">
        <f t="shared" si="0"/>
        <v>0</v>
      </c>
      <c r="I21" s="7">
        <v>0</v>
      </c>
      <c r="J21" s="73">
        <v>5</v>
      </c>
      <c r="K21" s="60"/>
      <c r="L21" s="22"/>
      <c r="M21" s="22"/>
      <c r="N21" s="29">
        <f>ROUNDDOWN(K21/2,0)*87.5/100</f>
        <v>0</v>
      </c>
      <c r="O21" s="29">
        <f t="shared" si="2"/>
        <v>0</v>
      </c>
      <c r="P21" s="60"/>
      <c r="Q21" s="22"/>
      <c r="R21" s="29">
        <f t="shared" si="3"/>
        <v>0</v>
      </c>
      <c r="S21" s="29">
        <f t="shared" si="4"/>
        <v>0</v>
      </c>
      <c r="T21" s="30" t="s">
        <v>17</v>
      </c>
    </row>
    <row r="22" spans="1:20" ht="18">
      <c r="A22" s="87" t="s">
        <v>32</v>
      </c>
      <c r="B22" s="76"/>
      <c r="D22" s="14"/>
      <c r="E22" s="14"/>
      <c r="F22" s="14"/>
      <c r="G22" s="14"/>
      <c r="H22" s="65">
        <f t="shared" si="0"/>
        <v>0</v>
      </c>
      <c r="I22" s="7">
        <v>0</v>
      </c>
      <c r="J22" s="73">
        <v>0</v>
      </c>
      <c r="K22" s="60"/>
      <c r="L22" s="21"/>
      <c r="M22" s="21"/>
      <c r="N22" s="29">
        <f>ROUNDDOWN(K22/2,0)*87.5/100</f>
        <v>0</v>
      </c>
      <c r="O22" s="29">
        <f t="shared" si="2"/>
        <v>0</v>
      </c>
      <c r="P22" s="60"/>
      <c r="Q22" s="52"/>
      <c r="R22" s="29">
        <f t="shared" si="3"/>
        <v>0</v>
      </c>
      <c r="S22" s="29">
        <f t="shared" si="4"/>
        <v>0</v>
      </c>
      <c r="T22" s="30"/>
    </row>
    <row r="23" spans="1:20" ht="18">
      <c r="A23" s="14" t="s">
        <v>33</v>
      </c>
      <c r="B23" s="76">
        <v>5</v>
      </c>
      <c r="C23" s="14">
        <v>3</v>
      </c>
      <c r="D23" s="14">
        <v>-1</v>
      </c>
      <c r="E23" s="14"/>
      <c r="F23" s="14"/>
      <c r="G23" s="14"/>
      <c r="H23" s="65">
        <f t="shared" si="0"/>
        <v>2</v>
      </c>
      <c r="I23" s="7">
        <v>0</v>
      </c>
      <c r="J23" s="73">
        <v>6</v>
      </c>
      <c r="K23" s="60">
        <v>2</v>
      </c>
      <c r="L23" s="22">
        <v>1</v>
      </c>
      <c r="M23" s="22"/>
      <c r="N23" s="22">
        <v>1</v>
      </c>
      <c r="O23" s="29">
        <v>0</v>
      </c>
      <c r="P23" s="60"/>
      <c r="Q23" s="22"/>
      <c r="R23" s="29">
        <f t="shared" si="3"/>
        <v>0</v>
      </c>
      <c r="S23" s="29">
        <f t="shared" si="4"/>
        <v>0</v>
      </c>
      <c r="T23" s="30" t="s">
        <v>17</v>
      </c>
    </row>
    <row r="24" spans="1:20" ht="18">
      <c r="A24" s="14" t="s">
        <v>34</v>
      </c>
      <c r="B24" s="76">
        <v>3</v>
      </c>
      <c r="C24" s="14">
        <v>2</v>
      </c>
      <c r="D24" s="14"/>
      <c r="E24" s="14"/>
      <c r="F24" s="14"/>
      <c r="G24" s="14"/>
      <c r="H24" s="65">
        <f t="shared" si="0"/>
        <v>2</v>
      </c>
      <c r="I24" s="7">
        <v>0</v>
      </c>
      <c r="J24" s="73">
        <v>0</v>
      </c>
      <c r="K24" s="60">
        <v>1</v>
      </c>
      <c r="L24" s="22">
        <v>1</v>
      </c>
      <c r="M24" s="22"/>
      <c r="N24" s="29">
        <f>ROUNDDOWN(K24/2,0)*87.5/100</f>
        <v>0</v>
      </c>
      <c r="O24" s="29">
        <f t="shared" si="2"/>
        <v>0</v>
      </c>
      <c r="P24" s="60">
        <v>1</v>
      </c>
      <c r="Q24" s="13">
        <v>1</v>
      </c>
      <c r="R24" s="29">
        <f t="shared" si="3"/>
        <v>0</v>
      </c>
      <c r="S24" s="29">
        <f t="shared" si="4"/>
        <v>0</v>
      </c>
      <c r="T24" s="10"/>
    </row>
    <row r="25" spans="1:20" ht="18">
      <c r="A25" s="87" t="s">
        <v>35</v>
      </c>
      <c r="B25" s="76"/>
      <c r="D25" s="14"/>
      <c r="E25" s="14"/>
      <c r="F25" s="14"/>
      <c r="G25" s="14"/>
      <c r="H25" s="65">
        <f t="shared" si="0"/>
        <v>0</v>
      </c>
      <c r="I25" s="7">
        <v>0</v>
      </c>
      <c r="J25" s="73">
        <v>1</v>
      </c>
      <c r="K25" s="60"/>
      <c r="L25" s="13"/>
      <c r="M25" s="13"/>
      <c r="N25" s="29">
        <f>ROUNDDOWN(K25/2,0)*87.5/100</f>
        <v>0</v>
      </c>
      <c r="O25" s="29">
        <f t="shared" si="2"/>
        <v>0</v>
      </c>
      <c r="P25" s="60"/>
      <c r="Q25" s="22"/>
      <c r="R25" s="29">
        <f t="shared" si="3"/>
        <v>0</v>
      </c>
      <c r="S25" s="29">
        <f t="shared" si="4"/>
        <v>0</v>
      </c>
      <c r="T25" s="79"/>
    </row>
    <row r="26" spans="1:20" ht="26.25">
      <c r="A26" s="14" t="s">
        <v>36</v>
      </c>
      <c r="B26" s="76">
        <v>77</v>
      </c>
      <c r="C26" s="14">
        <v>47</v>
      </c>
      <c r="D26" s="14"/>
      <c r="E26" s="14"/>
      <c r="F26" s="14">
        <v>2</v>
      </c>
      <c r="G26" s="111"/>
      <c r="H26" s="65">
        <f t="shared" si="0"/>
        <v>49</v>
      </c>
      <c r="I26" s="7">
        <v>0</v>
      </c>
      <c r="J26" s="73">
        <v>0</v>
      </c>
      <c r="K26" s="60">
        <v>24</v>
      </c>
      <c r="L26" s="22">
        <v>24</v>
      </c>
      <c r="M26" s="22"/>
      <c r="N26" s="29">
        <v>0</v>
      </c>
      <c r="O26" s="29">
        <v>0</v>
      </c>
      <c r="P26" s="60">
        <v>25</v>
      </c>
      <c r="Q26" s="22">
        <v>25</v>
      </c>
      <c r="R26" s="29">
        <v>0</v>
      </c>
      <c r="S26" s="29">
        <v>0</v>
      </c>
      <c r="T26" s="20" t="s">
        <v>189</v>
      </c>
    </row>
    <row r="27" spans="1:20" ht="26.25">
      <c r="A27" s="87" t="s">
        <v>37</v>
      </c>
      <c r="B27" s="76">
        <v>18</v>
      </c>
      <c r="C27" s="14">
        <v>11</v>
      </c>
      <c r="D27" s="14"/>
      <c r="E27" s="14"/>
      <c r="F27" s="14">
        <v>1</v>
      </c>
      <c r="G27" s="111"/>
      <c r="H27" s="65">
        <f t="shared" si="0"/>
        <v>12</v>
      </c>
      <c r="I27" s="7">
        <v>0</v>
      </c>
      <c r="J27" s="73">
        <v>1</v>
      </c>
      <c r="K27" s="60">
        <v>5</v>
      </c>
      <c r="L27" s="22">
        <v>3</v>
      </c>
      <c r="M27" s="22"/>
      <c r="N27" s="22">
        <v>2</v>
      </c>
      <c r="O27" s="29">
        <v>0</v>
      </c>
      <c r="P27" s="60">
        <v>7</v>
      </c>
      <c r="Q27" s="22">
        <v>4</v>
      </c>
      <c r="R27" s="22">
        <v>3</v>
      </c>
      <c r="S27" s="29">
        <v>0</v>
      </c>
      <c r="T27" s="10"/>
    </row>
    <row r="28" spans="1:20" ht="26.25">
      <c r="A28" s="87" t="s">
        <v>38</v>
      </c>
      <c r="B28" s="76">
        <v>20</v>
      </c>
      <c r="C28" s="14">
        <v>12</v>
      </c>
      <c r="D28" s="14"/>
      <c r="E28" s="14"/>
      <c r="F28" s="14">
        <v>1</v>
      </c>
      <c r="G28" s="111"/>
      <c r="H28" s="65">
        <f t="shared" si="0"/>
        <v>13</v>
      </c>
      <c r="I28" s="7">
        <v>0</v>
      </c>
      <c r="J28" s="73">
        <v>0</v>
      </c>
      <c r="K28" s="60">
        <v>6</v>
      </c>
      <c r="L28" s="22">
        <v>3</v>
      </c>
      <c r="M28" s="22"/>
      <c r="N28" s="22">
        <v>3</v>
      </c>
      <c r="O28" s="29">
        <v>0</v>
      </c>
      <c r="P28" s="60">
        <v>7</v>
      </c>
      <c r="Q28" s="22">
        <v>4</v>
      </c>
      <c r="R28" s="22">
        <v>3</v>
      </c>
      <c r="S28" s="29">
        <v>0</v>
      </c>
      <c r="T28" s="20"/>
    </row>
    <row r="29" spans="1:20" ht="18">
      <c r="A29" s="87" t="s">
        <v>39</v>
      </c>
      <c r="B29" s="76"/>
      <c r="D29" s="14"/>
      <c r="E29" s="14"/>
      <c r="F29" s="14"/>
      <c r="G29" s="14"/>
      <c r="H29" s="65">
        <f t="shared" si="0"/>
        <v>0</v>
      </c>
      <c r="I29" s="7">
        <v>1</v>
      </c>
      <c r="J29" s="73">
        <v>0</v>
      </c>
      <c r="K29" s="60"/>
      <c r="L29" s="22"/>
      <c r="M29" s="22"/>
      <c r="N29" s="29">
        <f>ROUNDDOWN(K29/2,0)*87.5/100</f>
        <v>0</v>
      </c>
      <c r="O29" s="29">
        <f t="shared" si="2"/>
        <v>0</v>
      </c>
      <c r="P29" s="60"/>
      <c r="Q29" s="22"/>
      <c r="R29" s="29">
        <f t="shared" si="3"/>
        <v>0</v>
      </c>
      <c r="S29" s="29">
        <f t="shared" si="4"/>
        <v>0</v>
      </c>
      <c r="T29" s="30"/>
    </row>
    <row r="30" spans="1:20" ht="26.25">
      <c r="A30" s="87" t="s">
        <v>40</v>
      </c>
      <c r="B30" s="76">
        <v>13</v>
      </c>
      <c r="C30" s="14">
        <v>8</v>
      </c>
      <c r="D30" s="14"/>
      <c r="E30" s="14"/>
      <c r="F30" s="14">
        <v>1</v>
      </c>
      <c r="G30" s="111"/>
      <c r="H30" s="65">
        <f t="shared" si="0"/>
        <v>9</v>
      </c>
      <c r="I30" s="7">
        <v>0</v>
      </c>
      <c r="J30" s="73">
        <v>0</v>
      </c>
      <c r="K30" s="60">
        <v>4</v>
      </c>
      <c r="L30" s="22">
        <v>2</v>
      </c>
      <c r="M30" s="22"/>
      <c r="N30" s="22">
        <v>2</v>
      </c>
      <c r="O30" s="29">
        <v>0</v>
      </c>
      <c r="P30" s="60">
        <v>5</v>
      </c>
      <c r="Q30" s="22">
        <v>3</v>
      </c>
      <c r="R30" s="22">
        <v>2</v>
      </c>
      <c r="S30" s="29">
        <v>0</v>
      </c>
      <c r="T30" s="30"/>
    </row>
    <row r="31" spans="1:20" ht="18">
      <c r="A31" s="87" t="s">
        <v>41</v>
      </c>
      <c r="B31" s="76">
        <v>126</v>
      </c>
      <c r="C31" s="14">
        <v>77</v>
      </c>
      <c r="D31" s="14">
        <v>-27</v>
      </c>
      <c r="E31" s="14"/>
      <c r="F31" s="14"/>
      <c r="G31" s="14"/>
      <c r="H31" s="65">
        <f t="shared" si="0"/>
        <v>50</v>
      </c>
      <c r="I31" s="46">
        <v>0</v>
      </c>
      <c r="J31" s="73">
        <v>142</v>
      </c>
      <c r="K31" s="60">
        <v>50</v>
      </c>
      <c r="L31" s="22">
        <v>25</v>
      </c>
      <c r="M31" s="22"/>
      <c r="N31" s="92">
        <v>22</v>
      </c>
      <c r="O31" s="91">
        <v>3</v>
      </c>
      <c r="P31" s="60"/>
      <c r="Q31" s="22"/>
      <c r="R31" s="29">
        <f t="shared" si="3"/>
        <v>0</v>
      </c>
      <c r="S31" s="29">
        <f t="shared" si="4"/>
        <v>0</v>
      </c>
      <c r="T31" s="30" t="s">
        <v>190</v>
      </c>
    </row>
    <row r="32" spans="1:20" ht="26.25">
      <c r="A32" s="87" t="s">
        <v>42</v>
      </c>
      <c r="B32" s="76">
        <v>21</v>
      </c>
      <c r="C32" s="14">
        <v>13</v>
      </c>
      <c r="D32" s="14"/>
      <c r="E32" s="14"/>
      <c r="F32" s="14">
        <v>1</v>
      </c>
      <c r="G32" s="111"/>
      <c r="H32" s="65">
        <f t="shared" si="0"/>
        <v>14</v>
      </c>
      <c r="I32" s="7">
        <v>0</v>
      </c>
      <c r="J32" s="73">
        <v>74</v>
      </c>
      <c r="K32" s="60">
        <v>14</v>
      </c>
      <c r="L32" s="22">
        <v>7</v>
      </c>
      <c r="M32" s="22"/>
      <c r="N32" s="91">
        <v>6</v>
      </c>
      <c r="O32" s="91">
        <v>1</v>
      </c>
      <c r="P32" s="60"/>
      <c r="Q32" s="52"/>
      <c r="R32" s="29">
        <f t="shared" si="3"/>
        <v>0</v>
      </c>
      <c r="S32" s="29">
        <f t="shared" si="4"/>
        <v>0</v>
      </c>
      <c r="T32" s="30" t="s">
        <v>17</v>
      </c>
    </row>
    <row r="33" spans="1:20" ht="18">
      <c r="A33" s="14" t="s">
        <v>43</v>
      </c>
      <c r="B33" s="76">
        <v>2</v>
      </c>
      <c r="C33" s="14">
        <v>1</v>
      </c>
      <c r="D33" s="14"/>
      <c r="E33" s="14"/>
      <c r="F33" s="14"/>
      <c r="G33" s="14"/>
      <c r="H33" s="65">
        <f t="shared" si="0"/>
        <v>1</v>
      </c>
      <c r="I33" s="7">
        <v>0</v>
      </c>
      <c r="J33" s="73">
        <v>22</v>
      </c>
      <c r="K33" s="60">
        <v>1</v>
      </c>
      <c r="L33" s="22">
        <v>1</v>
      </c>
      <c r="M33" s="22"/>
      <c r="N33" s="29">
        <f>ROUNDDOWN(K33/2,0)*87.5/100</f>
        <v>0</v>
      </c>
      <c r="O33" s="29">
        <f t="shared" si="2"/>
        <v>0</v>
      </c>
      <c r="P33" s="60"/>
      <c r="Q33" s="22"/>
      <c r="R33" s="29">
        <f t="shared" si="3"/>
        <v>0</v>
      </c>
      <c r="S33" s="29">
        <f t="shared" si="4"/>
        <v>0</v>
      </c>
      <c r="T33" s="30" t="s">
        <v>17</v>
      </c>
    </row>
    <row r="34" spans="1:20" ht="18">
      <c r="A34" s="14" t="s">
        <v>44</v>
      </c>
      <c r="B34" s="76">
        <v>3</v>
      </c>
      <c r="C34" s="14">
        <v>2</v>
      </c>
      <c r="D34" s="14"/>
      <c r="E34" s="14"/>
      <c r="F34" s="14"/>
      <c r="G34" s="14"/>
      <c r="H34" s="65">
        <f t="shared" si="0"/>
        <v>2</v>
      </c>
      <c r="I34" s="7">
        <v>1</v>
      </c>
      <c r="J34" s="73">
        <v>0</v>
      </c>
      <c r="K34" s="60">
        <v>2</v>
      </c>
      <c r="L34" s="22">
        <v>1</v>
      </c>
      <c r="M34" s="22"/>
      <c r="N34" s="22">
        <v>1</v>
      </c>
      <c r="O34" s="29">
        <v>0</v>
      </c>
      <c r="P34" s="60"/>
      <c r="Q34" s="22"/>
      <c r="R34" s="29">
        <f t="shared" si="3"/>
        <v>0</v>
      </c>
      <c r="S34" s="29">
        <f t="shared" si="4"/>
        <v>0</v>
      </c>
      <c r="T34" s="30"/>
    </row>
    <row r="35" spans="1:20" ht="26.25">
      <c r="A35" s="14" t="s">
        <v>45</v>
      </c>
      <c r="B35" s="76">
        <v>27</v>
      </c>
      <c r="C35" s="14">
        <v>16</v>
      </c>
      <c r="D35" s="14"/>
      <c r="E35" s="14"/>
      <c r="F35" s="14">
        <v>1</v>
      </c>
      <c r="G35" s="111"/>
      <c r="H35" s="65">
        <f t="shared" si="0"/>
        <v>17</v>
      </c>
      <c r="I35" s="7">
        <v>1</v>
      </c>
      <c r="J35" s="73">
        <v>0</v>
      </c>
      <c r="K35" s="60">
        <v>9</v>
      </c>
      <c r="L35" s="22">
        <v>6</v>
      </c>
      <c r="M35" s="22"/>
      <c r="N35" s="91">
        <v>3</v>
      </c>
      <c r="O35" s="29">
        <v>0</v>
      </c>
      <c r="P35" s="60">
        <v>8</v>
      </c>
      <c r="Q35" s="22">
        <v>5</v>
      </c>
      <c r="R35" s="91">
        <v>3</v>
      </c>
      <c r="S35" s="29">
        <v>0</v>
      </c>
      <c r="T35" s="31"/>
    </row>
    <row r="36" spans="1:20" ht="26.25">
      <c r="A36" s="14" t="s">
        <v>46</v>
      </c>
      <c r="B36" s="76">
        <v>17</v>
      </c>
      <c r="C36" s="14">
        <v>10</v>
      </c>
      <c r="D36" s="14"/>
      <c r="E36" s="14"/>
      <c r="F36" s="14">
        <v>1</v>
      </c>
      <c r="G36" s="111"/>
      <c r="H36" s="65">
        <f t="shared" si="0"/>
        <v>11</v>
      </c>
      <c r="I36" s="7">
        <v>0</v>
      </c>
      <c r="J36" s="73">
        <v>5</v>
      </c>
      <c r="K36" s="60">
        <v>11</v>
      </c>
      <c r="L36" s="22">
        <v>6</v>
      </c>
      <c r="M36" s="22"/>
      <c r="N36" s="91">
        <v>4</v>
      </c>
      <c r="O36" s="91">
        <v>1</v>
      </c>
      <c r="P36" s="60"/>
      <c r="Q36" s="22"/>
      <c r="R36" s="29">
        <f t="shared" si="3"/>
        <v>0</v>
      </c>
      <c r="S36" s="29">
        <f t="shared" si="4"/>
        <v>0</v>
      </c>
      <c r="T36" s="30" t="s">
        <v>17</v>
      </c>
    </row>
    <row r="37" spans="1:20" ht="18">
      <c r="A37" s="14" t="s">
        <v>47</v>
      </c>
      <c r="B37" s="76"/>
      <c r="D37" s="14"/>
      <c r="E37" s="14"/>
      <c r="F37" s="14"/>
      <c r="G37" s="14"/>
      <c r="H37" s="65">
        <f t="shared" si="0"/>
        <v>0</v>
      </c>
      <c r="I37" s="7">
        <v>0</v>
      </c>
      <c r="J37" s="73">
        <v>10</v>
      </c>
      <c r="K37" s="60"/>
      <c r="L37" s="22"/>
      <c r="M37" s="22"/>
      <c r="N37" s="29">
        <f>ROUNDDOWN(K37/2,0)*87.5/100</f>
        <v>0</v>
      </c>
      <c r="O37" s="29">
        <f t="shared" si="2"/>
        <v>0</v>
      </c>
      <c r="P37" s="60"/>
      <c r="Q37" s="22"/>
      <c r="R37" s="29">
        <f t="shared" si="3"/>
        <v>0</v>
      </c>
      <c r="S37" s="29">
        <f t="shared" si="4"/>
        <v>0</v>
      </c>
      <c r="T37" s="30" t="s">
        <v>17</v>
      </c>
    </row>
    <row r="38" spans="1:20" ht="18">
      <c r="A38" s="87" t="s">
        <v>48</v>
      </c>
      <c r="B38" s="76"/>
      <c r="D38" s="14"/>
      <c r="E38" s="14"/>
      <c r="F38" s="14"/>
      <c r="G38" s="14"/>
      <c r="H38" s="65">
        <f aca="true" t="shared" si="5" ref="H38:H70">SUM(C38:G38)</f>
        <v>0</v>
      </c>
      <c r="I38" s="7">
        <v>0</v>
      </c>
      <c r="J38" s="73">
        <v>0</v>
      </c>
      <c r="K38" s="60"/>
      <c r="L38" s="13"/>
      <c r="M38" s="13"/>
      <c r="N38" s="29">
        <f>ROUNDDOWN(K38/2,0)*87.5/100</f>
        <v>0</v>
      </c>
      <c r="O38" s="29">
        <f t="shared" si="2"/>
        <v>0</v>
      </c>
      <c r="P38" s="60"/>
      <c r="Q38" s="52"/>
      <c r="R38" s="29">
        <f t="shared" si="3"/>
        <v>0</v>
      </c>
      <c r="S38" s="29">
        <f t="shared" si="4"/>
        <v>0</v>
      </c>
      <c r="T38" s="20"/>
    </row>
    <row r="39" spans="1:20" ht="26.25">
      <c r="A39" s="14" t="s">
        <v>49</v>
      </c>
      <c r="B39" s="76">
        <v>33</v>
      </c>
      <c r="C39" s="14">
        <v>20</v>
      </c>
      <c r="D39" s="14"/>
      <c r="E39" s="14"/>
      <c r="F39" s="14">
        <v>1</v>
      </c>
      <c r="G39" s="111"/>
      <c r="H39" s="65">
        <f t="shared" si="5"/>
        <v>21</v>
      </c>
      <c r="I39" s="7">
        <v>1</v>
      </c>
      <c r="J39" s="73">
        <v>0</v>
      </c>
      <c r="K39" s="60">
        <v>11</v>
      </c>
      <c r="L39" s="22">
        <v>9</v>
      </c>
      <c r="M39" s="22"/>
      <c r="N39" s="91">
        <v>1</v>
      </c>
      <c r="O39" s="91">
        <v>1</v>
      </c>
      <c r="P39" s="60">
        <v>10</v>
      </c>
      <c r="Q39" s="22">
        <v>8</v>
      </c>
      <c r="R39" s="91">
        <v>1</v>
      </c>
      <c r="S39" s="91">
        <v>1</v>
      </c>
      <c r="T39" s="20" t="s">
        <v>191</v>
      </c>
    </row>
    <row r="40" spans="1:20" ht="32.25">
      <c r="A40" s="14" t="s">
        <v>50</v>
      </c>
      <c r="B40" s="76">
        <v>367</v>
      </c>
      <c r="C40" s="14">
        <v>225</v>
      </c>
      <c r="D40" s="14"/>
      <c r="E40" s="14"/>
      <c r="F40" s="14">
        <v>6</v>
      </c>
      <c r="G40" s="111"/>
      <c r="H40" s="65">
        <f t="shared" si="5"/>
        <v>231</v>
      </c>
      <c r="I40" s="7">
        <v>0</v>
      </c>
      <c r="J40" s="73">
        <v>0</v>
      </c>
      <c r="K40" s="60">
        <v>115</v>
      </c>
      <c r="L40" s="22">
        <v>58</v>
      </c>
      <c r="M40" s="22"/>
      <c r="N40" s="107">
        <v>50</v>
      </c>
      <c r="O40" s="105">
        <f t="shared" si="2"/>
        <v>7.125</v>
      </c>
      <c r="P40" s="60">
        <v>116</v>
      </c>
      <c r="Q40" s="22">
        <v>116</v>
      </c>
      <c r="R40" s="106">
        <v>0</v>
      </c>
      <c r="S40" s="106">
        <v>0</v>
      </c>
      <c r="T40" s="75" t="s">
        <v>192</v>
      </c>
    </row>
    <row r="41" spans="1:20" ht="26.25">
      <c r="A41" s="14" t="s">
        <v>51</v>
      </c>
      <c r="B41" s="76">
        <v>47</v>
      </c>
      <c r="C41" s="14">
        <v>28</v>
      </c>
      <c r="D41" s="14"/>
      <c r="E41" s="14"/>
      <c r="F41" s="14">
        <v>1</v>
      </c>
      <c r="G41" s="111"/>
      <c r="H41" s="65">
        <f t="shared" si="5"/>
        <v>29</v>
      </c>
      <c r="I41" s="7">
        <v>0</v>
      </c>
      <c r="J41" s="73">
        <v>0</v>
      </c>
      <c r="K41" s="60">
        <v>14</v>
      </c>
      <c r="L41" s="22">
        <v>7</v>
      </c>
      <c r="M41" s="22"/>
      <c r="N41" s="105">
        <v>6</v>
      </c>
      <c r="O41" s="105">
        <v>1</v>
      </c>
      <c r="P41" s="60">
        <v>15</v>
      </c>
      <c r="Q41" s="22">
        <v>9</v>
      </c>
      <c r="R41" s="105">
        <v>6</v>
      </c>
      <c r="S41" s="106">
        <v>0</v>
      </c>
      <c r="T41" s="20" t="s">
        <v>193</v>
      </c>
    </row>
    <row r="42" spans="1:20" ht="18">
      <c r="A42" s="14" t="s">
        <v>52</v>
      </c>
      <c r="B42" s="76"/>
      <c r="D42" s="14"/>
      <c r="E42" s="14"/>
      <c r="F42" s="14"/>
      <c r="G42" s="14"/>
      <c r="H42" s="65">
        <f t="shared" si="5"/>
        <v>0</v>
      </c>
      <c r="I42" s="7">
        <v>1</v>
      </c>
      <c r="J42" s="73">
        <v>0</v>
      </c>
      <c r="K42" s="60"/>
      <c r="L42" s="22"/>
      <c r="M42" s="22"/>
      <c r="N42" s="29">
        <f>ROUNDDOWN(K42/2,0)*87.5/100</f>
        <v>0</v>
      </c>
      <c r="O42" s="29">
        <f t="shared" si="2"/>
        <v>0</v>
      </c>
      <c r="P42" s="60"/>
      <c r="Q42" s="22"/>
      <c r="R42" s="29">
        <f t="shared" si="3"/>
        <v>0</v>
      </c>
      <c r="S42" s="29">
        <f t="shared" si="4"/>
        <v>0</v>
      </c>
      <c r="T42" s="31"/>
    </row>
    <row r="43" spans="1:20" ht="26.25">
      <c r="A43" s="14" t="s">
        <v>53</v>
      </c>
      <c r="B43" s="76">
        <v>49</v>
      </c>
      <c r="C43" s="14">
        <v>29</v>
      </c>
      <c r="D43" s="14"/>
      <c r="E43" s="14"/>
      <c r="F43" s="14">
        <v>1</v>
      </c>
      <c r="G43" s="111"/>
      <c r="H43" s="65">
        <f t="shared" si="5"/>
        <v>30</v>
      </c>
      <c r="I43" s="7">
        <v>0</v>
      </c>
      <c r="J43" s="73">
        <v>109</v>
      </c>
      <c r="K43" s="60">
        <v>30</v>
      </c>
      <c r="L43" s="22">
        <v>15</v>
      </c>
      <c r="M43" s="22"/>
      <c r="N43" s="107">
        <v>13</v>
      </c>
      <c r="O43" s="107">
        <v>2</v>
      </c>
      <c r="P43" s="60"/>
      <c r="Q43" s="22"/>
      <c r="R43" s="29">
        <f t="shared" si="3"/>
        <v>0</v>
      </c>
      <c r="S43" s="29">
        <f t="shared" si="4"/>
        <v>0</v>
      </c>
      <c r="T43" s="30" t="s">
        <v>17</v>
      </c>
    </row>
    <row r="44" spans="1:20" ht="26.25">
      <c r="A44" s="14" t="s">
        <v>54</v>
      </c>
      <c r="B44" s="76">
        <v>76</v>
      </c>
      <c r="C44" s="14">
        <v>46</v>
      </c>
      <c r="D44" s="14"/>
      <c r="E44" s="14"/>
      <c r="F44" s="14">
        <v>1</v>
      </c>
      <c r="G44" s="111"/>
      <c r="H44" s="65">
        <f t="shared" si="5"/>
        <v>47</v>
      </c>
      <c r="I44" s="7">
        <v>0</v>
      </c>
      <c r="J44" s="73">
        <v>1</v>
      </c>
      <c r="K44" s="60">
        <v>23</v>
      </c>
      <c r="L44" s="22">
        <v>12</v>
      </c>
      <c r="M44" s="22"/>
      <c r="N44" s="91">
        <v>10</v>
      </c>
      <c r="O44" s="91">
        <v>1</v>
      </c>
      <c r="P44" s="60">
        <v>24</v>
      </c>
      <c r="Q44" s="22">
        <v>13</v>
      </c>
      <c r="R44" s="91">
        <v>10</v>
      </c>
      <c r="S44" s="91">
        <v>1</v>
      </c>
      <c r="T44" s="31"/>
    </row>
    <row r="45" spans="1:20" ht="25.5" customHeight="1">
      <c r="A45" s="14" t="s">
        <v>55</v>
      </c>
      <c r="B45" s="76">
        <v>19</v>
      </c>
      <c r="C45" s="14">
        <v>11</v>
      </c>
      <c r="D45" s="14"/>
      <c r="E45" s="14"/>
      <c r="F45" s="14">
        <v>1</v>
      </c>
      <c r="G45" s="111"/>
      <c r="H45" s="65">
        <f t="shared" si="5"/>
        <v>12</v>
      </c>
      <c r="I45" s="7">
        <v>1</v>
      </c>
      <c r="J45" s="73">
        <v>0</v>
      </c>
      <c r="K45" s="60">
        <v>7</v>
      </c>
      <c r="L45" s="22">
        <v>4</v>
      </c>
      <c r="M45" s="22"/>
      <c r="N45" s="91">
        <v>2</v>
      </c>
      <c r="O45" s="107">
        <v>1</v>
      </c>
      <c r="P45" s="60">
        <v>5</v>
      </c>
      <c r="Q45" s="22">
        <v>3</v>
      </c>
      <c r="R45" s="91">
        <v>2</v>
      </c>
      <c r="S45" s="29">
        <v>0</v>
      </c>
      <c r="T45" s="125"/>
    </row>
    <row r="46" spans="1:20" ht="26.25">
      <c r="A46" s="14" t="s">
        <v>56</v>
      </c>
      <c r="B46" s="76">
        <v>5</v>
      </c>
      <c r="C46" s="14">
        <v>3</v>
      </c>
      <c r="D46" s="14"/>
      <c r="E46" s="14"/>
      <c r="F46" s="14">
        <v>1</v>
      </c>
      <c r="G46" s="111"/>
      <c r="H46" s="65">
        <f t="shared" si="5"/>
        <v>4</v>
      </c>
      <c r="I46" s="7">
        <v>0</v>
      </c>
      <c r="J46" s="73">
        <v>3</v>
      </c>
      <c r="K46" s="60">
        <v>4</v>
      </c>
      <c r="L46" s="22">
        <v>2</v>
      </c>
      <c r="M46" s="22"/>
      <c r="N46" s="91">
        <v>2</v>
      </c>
      <c r="O46" s="29">
        <v>0</v>
      </c>
      <c r="P46" s="60"/>
      <c r="Q46" s="22"/>
      <c r="R46" s="29">
        <f t="shared" si="3"/>
        <v>0</v>
      </c>
      <c r="S46" s="29">
        <f t="shared" si="4"/>
        <v>0</v>
      </c>
      <c r="T46" s="30" t="s">
        <v>17</v>
      </c>
    </row>
    <row r="47" spans="1:20" ht="18">
      <c r="A47" s="87" t="s">
        <v>57</v>
      </c>
      <c r="B47" s="76">
        <v>5</v>
      </c>
      <c r="C47" s="14">
        <v>3</v>
      </c>
      <c r="D47" s="14">
        <v>-3</v>
      </c>
      <c r="E47" s="14"/>
      <c r="F47" s="14"/>
      <c r="G47" s="14"/>
      <c r="H47" s="65">
        <f t="shared" si="5"/>
        <v>0</v>
      </c>
      <c r="I47" s="7">
        <v>0</v>
      </c>
      <c r="J47" s="73">
        <v>7</v>
      </c>
      <c r="K47" s="60"/>
      <c r="L47" s="22"/>
      <c r="M47" s="22"/>
      <c r="N47" s="91"/>
      <c r="O47" s="29">
        <v>0</v>
      </c>
      <c r="P47" s="60"/>
      <c r="Q47" s="22"/>
      <c r="R47" s="29">
        <f t="shared" si="3"/>
        <v>0</v>
      </c>
      <c r="S47" s="29">
        <f t="shared" si="4"/>
        <v>0</v>
      </c>
      <c r="T47" s="30" t="s">
        <v>17</v>
      </c>
    </row>
    <row r="48" spans="1:20" ht="26.25">
      <c r="A48" s="87" t="s">
        <v>58</v>
      </c>
      <c r="B48" s="76">
        <v>10</v>
      </c>
      <c r="C48" s="14">
        <v>6</v>
      </c>
      <c r="D48" s="14"/>
      <c r="E48" s="14"/>
      <c r="F48" s="14">
        <v>1</v>
      </c>
      <c r="G48" s="111"/>
      <c r="H48" s="65">
        <f t="shared" si="5"/>
        <v>7</v>
      </c>
      <c r="I48" s="7">
        <v>0</v>
      </c>
      <c r="J48" s="73">
        <v>0</v>
      </c>
      <c r="K48" s="60">
        <v>3</v>
      </c>
      <c r="L48" s="22">
        <v>2</v>
      </c>
      <c r="M48" s="22"/>
      <c r="N48" s="91">
        <v>1</v>
      </c>
      <c r="O48" s="29">
        <v>0</v>
      </c>
      <c r="P48" s="60">
        <v>4</v>
      </c>
      <c r="Q48" s="22">
        <v>2</v>
      </c>
      <c r="R48" s="91">
        <v>2</v>
      </c>
      <c r="S48" s="29">
        <v>0</v>
      </c>
      <c r="T48" s="30"/>
    </row>
    <row r="49" spans="1:20" ht="18">
      <c r="A49" s="87" t="s">
        <v>59</v>
      </c>
      <c r="B49" s="76"/>
      <c r="D49" s="14"/>
      <c r="E49" s="14"/>
      <c r="F49" s="14"/>
      <c r="G49" s="14"/>
      <c r="H49" s="65">
        <f t="shared" si="5"/>
        <v>0</v>
      </c>
      <c r="I49" s="7">
        <v>1</v>
      </c>
      <c r="J49" s="73">
        <v>0</v>
      </c>
      <c r="K49" s="60"/>
      <c r="L49" s="22"/>
      <c r="M49" s="22"/>
      <c r="N49" s="29">
        <f>ROUNDDOWN(K49/2,0)*87.5/100</f>
        <v>0</v>
      </c>
      <c r="O49" s="29">
        <f t="shared" si="2"/>
        <v>0</v>
      </c>
      <c r="P49" s="60"/>
      <c r="Q49" s="22"/>
      <c r="R49" s="29">
        <f t="shared" si="3"/>
        <v>0</v>
      </c>
      <c r="S49" s="29">
        <f t="shared" si="4"/>
        <v>0</v>
      </c>
      <c r="T49" s="30"/>
    </row>
    <row r="50" spans="1:20" ht="26.25">
      <c r="A50" s="14" t="s">
        <v>60</v>
      </c>
      <c r="B50" s="76">
        <v>161</v>
      </c>
      <c r="C50" s="14">
        <v>98</v>
      </c>
      <c r="D50" s="14"/>
      <c r="E50" s="14"/>
      <c r="F50" s="14">
        <v>3</v>
      </c>
      <c r="G50" s="111"/>
      <c r="H50" s="65">
        <f t="shared" si="5"/>
        <v>101</v>
      </c>
      <c r="I50" s="7">
        <v>0</v>
      </c>
      <c r="J50" s="73">
        <v>0</v>
      </c>
      <c r="K50" s="60">
        <v>50</v>
      </c>
      <c r="L50" s="22">
        <v>28</v>
      </c>
      <c r="M50" s="22"/>
      <c r="N50" s="91">
        <v>22</v>
      </c>
      <c r="O50" s="29">
        <v>0</v>
      </c>
      <c r="P50" s="60">
        <v>51</v>
      </c>
      <c r="Q50" s="22">
        <v>29</v>
      </c>
      <c r="R50" s="91">
        <v>22</v>
      </c>
      <c r="S50" s="29">
        <v>0</v>
      </c>
      <c r="T50" s="20" t="s">
        <v>194</v>
      </c>
    </row>
    <row r="51" spans="1:20" ht="18">
      <c r="A51" s="14" t="s">
        <v>61</v>
      </c>
      <c r="B51" s="76"/>
      <c r="D51" s="14"/>
      <c r="E51" s="14"/>
      <c r="F51" s="14"/>
      <c r="G51" s="14"/>
      <c r="H51" s="65">
        <f t="shared" si="5"/>
        <v>0</v>
      </c>
      <c r="I51" s="7">
        <v>0</v>
      </c>
      <c r="J51" s="73">
        <v>0</v>
      </c>
      <c r="K51" s="60"/>
      <c r="L51" s="22"/>
      <c r="M51" s="22"/>
      <c r="N51" s="29">
        <f>ROUNDDOWN(K51/2,0)*87.5/100</f>
        <v>0</v>
      </c>
      <c r="O51" s="29">
        <f t="shared" si="2"/>
        <v>0</v>
      </c>
      <c r="P51" s="60"/>
      <c r="Q51" s="22"/>
      <c r="R51" s="29">
        <f t="shared" si="3"/>
        <v>0</v>
      </c>
      <c r="S51" s="29">
        <f t="shared" si="4"/>
        <v>0</v>
      </c>
      <c r="T51" s="30"/>
    </row>
    <row r="52" spans="1:20" ht="18">
      <c r="A52" s="14" t="s">
        <v>62</v>
      </c>
      <c r="B52" s="76">
        <v>5</v>
      </c>
      <c r="C52" s="14">
        <v>3</v>
      </c>
      <c r="D52" s="14"/>
      <c r="E52" s="14"/>
      <c r="F52" s="14"/>
      <c r="G52" s="14"/>
      <c r="H52" s="65">
        <f t="shared" si="5"/>
        <v>3</v>
      </c>
      <c r="I52" s="7">
        <v>1</v>
      </c>
      <c r="J52" s="73">
        <v>0</v>
      </c>
      <c r="K52" s="60">
        <v>2</v>
      </c>
      <c r="L52" s="22">
        <v>1</v>
      </c>
      <c r="M52" s="22"/>
      <c r="N52" s="22">
        <v>1</v>
      </c>
      <c r="O52" s="29">
        <v>0</v>
      </c>
      <c r="P52" s="60">
        <v>1</v>
      </c>
      <c r="Q52" s="22">
        <v>1</v>
      </c>
      <c r="R52" s="29">
        <f t="shared" si="3"/>
        <v>0</v>
      </c>
      <c r="S52" s="29">
        <f t="shared" si="4"/>
        <v>0</v>
      </c>
      <c r="T52" s="30"/>
    </row>
    <row r="53" spans="1:20" ht="18">
      <c r="A53" s="87" t="s">
        <v>63</v>
      </c>
      <c r="B53" s="76"/>
      <c r="D53" s="14"/>
      <c r="E53" s="14"/>
      <c r="F53" s="14"/>
      <c r="G53" s="14"/>
      <c r="H53" s="65">
        <f t="shared" si="5"/>
        <v>0</v>
      </c>
      <c r="I53" s="7">
        <v>0</v>
      </c>
      <c r="J53" s="73">
        <v>3</v>
      </c>
      <c r="K53" s="60"/>
      <c r="L53" s="13"/>
      <c r="M53" s="13"/>
      <c r="N53" s="29">
        <f>ROUNDDOWN(K53/2,0)*87.5/100</f>
        <v>0</v>
      </c>
      <c r="O53" s="29">
        <f t="shared" si="2"/>
        <v>0</v>
      </c>
      <c r="P53" s="60"/>
      <c r="Q53" s="52"/>
      <c r="R53" s="29">
        <f t="shared" si="3"/>
        <v>0</v>
      </c>
      <c r="S53" s="29">
        <f t="shared" si="4"/>
        <v>0</v>
      </c>
      <c r="T53" s="7" t="s">
        <v>157</v>
      </c>
    </row>
    <row r="54" spans="1:20" ht="19.5" customHeight="1">
      <c r="A54" s="87" t="s">
        <v>64</v>
      </c>
      <c r="B54" s="76"/>
      <c r="D54" s="14"/>
      <c r="E54" s="14"/>
      <c r="F54" s="14"/>
      <c r="G54" s="14"/>
      <c r="H54" s="65">
        <f t="shared" si="5"/>
        <v>0</v>
      </c>
      <c r="I54" s="7">
        <v>1</v>
      </c>
      <c r="J54" s="73">
        <v>0</v>
      </c>
      <c r="K54" s="60"/>
      <c r="L54" s="21"/>
      <c r="M54" s="21"/>
      <c r="N54" s="29">
        <f>ROUNDDOWN(K54/2,0)*87.5/100</f>
        <v>0</v>
      </c>
      <c r="O54" s="29">
        <f t="shared" si="2"/>
        <v>0</v>
      </c>
      <c r="P54" s="60"/>
      <c r="Q54" s="52"/>
      <c r="R54" s="29">
        <f t="shared" si="3"/>
        <v>0</v>
      </c>
      <c r="S54" s="29">
        <f t="shared" si="4"/>
        <v>0</v>
      </c>
      <c r="T54" s="30"/>
    </row>
    <row r="55" spans="1:20" ht="26.25" customHeight="1">
      <c r="A55" s="14" t="s">
        <v>65</v>
      </c>
      <c r="B55" s="76"/>
      <c r="D55" s="14"/>
      <c r="E55" s="14"/>
      <c r="F55" s="14"/>
      <c r="G55" s="14"/>
      <c r="H55" s="65">
        <f t="shared" si="5"/>
        <v>0</v>
      </c>
      <c r="I55" s="7">
        <v>0</v>
      </c>
      <c r="J55" s="73">
        <v>2</v>
      </c>
      <c r="K55" s="60"/>
      <c r="L55" s="13"/>
      <c r="M55" s="21"/>
      <c r="N55" s="29">
        <f>ROUNDDOWN(K55/2,0)*87.5/100</f>
        <v>0</v>
      </c>
      <c r="O55" s="29">
        <f t="shared" si="2"/>
        <v>0</v>
      </c>
      <c r="P55" s="60"/>
      <c r="Q55" s="22"/>
      <c r="R55" s="29">
        <f t="shared" si="3"/>
        <v>0</v>
      </c>
      <c r="S55" s="29">
        <f t="shared" si="4"/>
        <v>0</v>
      </c>
      <c r="T55" s="7" t="s">
        <v>162</v>
      </c>
    </row>
    <row r="56" spans="1:20" ht="18">
      <c r="A56" s="14" t="s">
        <v>66</v>
      </c>
      <c r="B56" s="76">
        <v>4</v>
      </c>
      <c r="C56" s="14">
        <v>2</v>
      </c>
      <c r="D56" s="14">
        <v>-2</v>
      </c>
      <c r="E56" s="14"/>
      <c r="F56" s="14"/>
      <c r="G56" s="14"/>
      <c r="H56" s="65">
        <f t="shared" si="5"/>
        <v>0</v>
      </c>
      <c r="I56" s="7">
        <v>0</v>
      </c>
      <c r="J56" s="73">
        <v>1</v>
      </c>
      <c r="K56" s="60"/>
      <c r="L56" s="22"/>
      <c r="M56" s="22"/>
      <c r="N56" s="22"/>
      <c r="O56" s="29">
        <v>0</v>
      </c>
      <c r="P56" s="60"/>
      <c r="Q56" s="22"/>
      <c r="R56" s="29">
        <f t="shared" si="3"/>
        <v>0</v>
      </c>
      <c r="S56" s="29">
        <f t="shared" si="4"/>
        <v>0</v>
      </c>
      <c r="T56" s="7" t="s">
        <v>157</v>
      </c>
    </row>
    <row r="57" spans="1:20" ht="18">
      <c r="A57" s="14" t="s">
        <v>67</v>
      </c>
      <c r="B57" s="76">
        <v>3</v>
      </c>
      <c r="C57" s="14">
        <v>2</v>
      </c>
      <c r="D57" s="14"/>
      <c r="E57" s="14"/>
      <c r="F57" s="14"/>
      <c r="G57" s="14"/>
      <c r="H57" s="65">
        <f t="shared" si="5"/>
        <v>2</v>
      </c>
      <c r="I57" s="7">
        <v>0</v>
      </c>
      <c r="J57" s="73">
        <v>0</v>
      </c>
      <c r="K57" s="60">
        <v>1</v>
      </c>
      <c r="L57" s="22">
        <v>1</v>
      </c>
      <c r="M57" s="22"/>
      <c r="N57" s="29">
        <f>ROUNDDOWN(K57/2,0)*87.5/100</f>
        <v>0</v>
      </c>
      <c r="O57" s="29">
        <f t="shared" si="2"/>
        <v>0</v>
      </c>
      <c r="P57" s="60">
        <v>1</v>
      </c>
      <c r="Q57" s="22">
        <v>1</v>
      </c>
      <c r="R57" s="29">
        <f t="shared" si="3"/>
        <v>0</v>
      </c>
      <c r="S57" s="29">
        <f t="shared" si="4"/>
        <v>0</v>
      </c>
      <c r="T57" s="126"/>
    </row>
    <row r="58" spans="1:20" ht="18">
      <c r="A58" s="6" t="s">
        <v>68</v>
      </c>
      <c r="B58" s="76">
        <v>3</v>
      </c>
      <c r="C58" s="14">
        <v>2</v>
      </c>
      <c r="D58" s="14"/>
      <c r="E58" s="14"/>
      <c r="F58" s="14"/>
      <c r="G58" s="14"/>
      <c r="H58" s="65">
        <f t="shared" si="5"/>
        <v>2</v>
      </c>
      <c r="I58" s="7">
        <v>0</v>
      </c>
      <c r="J58" s="73">
        <v>0</v>
      </c>
      <c r="K58" s="60">
        <v>1</v>
      </c>
      <c r="L58" s="22">
        <v>1</v>
      </c>
      <c r="M58" s="22"/>
      <c r="N58" s="29">
        <f>ROUNDDOWN(K58/2,0)*87.5/100</f>
        <v>0</v>
      </c>
      <c r="O58" s="29">
        <f t="shared" si="2"/>
        <v>0</v>
      </c>
      <c r="P58" s="60">
        <v>1</v>
      </c>
      <c r="Q58" s="22">
        <v>1</v>
      </c>
      <c r="R58" s="29">
        <f t="shared" si="3"/>
        <v>0</v>
      </c>
      <c r="S58" s="29">
        <f t="shared" si="4"/>
        <v>0</v>
      </c>
      <c r="T58" s="125"/>
    </row>
    <row r="59" spans="1:20" ht="18">
      <c r="A59" s="6" t="s">
        <v>69</v>
      </c>
      <c r="B59" s="76"/>
      <c r="D59" s="14"/>
      <c r="E59" s="14"/>
      <c r="F59" s="14"/>
      <c r="G59" s="14"/>
      <c r="H59" s="65">
        <f t="shared" si="5"/>
        <v>0</v>
      </c>
      <c r="I59" s="7">
        <v>0</v>
      </c>
      <c r="J59" s="73">
        <v>0</v>
      </c>
      <c r="K59" s="60"/>
      <c r="L59" s="21"/>
      <c r="M59" s="21"/>
      <c r="N59" s="29">
        <f>ROUNDDOWN(K59/2,0)*87.5/100</f>
        <v>0</v>
      </c>
      <c r="O59" s="29">
        <f t="shared" si="2"/>
        <v>0</v>
      </c>
      <c r="P59" s="60"/>
      <c r="Q59" s="22"/>
      <c r="R59" s="29">
        <f t="shared" si="3"/>
        <v>0</v>
      </c>
      <c r="S59" s="29">
        <f t="shared" si="4"/>
        <v>0</v>
      </c>
      <c r="T59" s="24"/>
    </row>
    <row r="60" spans="1:20" ht="18">
      <c r="A60" s="6" t="s">
        <v>70</v>
      </c>
      <c r="B60" s="76"/>
      <c r="D60" s="14"/>
      <c r="E60" s="14"/>
      <c r="F60" s="14"/>
      <c r="G60" s="14"/>
      <c r="H60" s="65">
        <f t="shared" si="5"/>
        <v>0</v>
      </c>
      <c r="I60" s="7">
        <v>0</v>
      </c>
      <c r="J60" s="73">
        <v>29</v>
      </c>
      <c r="K60" s="60"/>
      <c r="L60" s="22"/>
      <c r="M60" s="22"/>
      <c r="N60" s="29">
        <f>ROUNDDOWN(K60/2,0)*87.5/100</f>
        <v>0</v>
      </c>
      <c r="O60" s="29">
        <f t="shared" si="2"/>
        <v>0</v>
      </c>
      <c r="P60" s="60"/>
      <c r="Q60" s="22"/>
      <c r="R60" s="29">
        <f t="shared" si="3"/>
        <v>0</v>
      </c>
      <c r="S60" s="29">
        <f t="shared" si="4"/>
        <v>0</v>
      </c>
      <c r="T60" s="30" t="s">
        <v>71</v>
      </c>
    </row>
    <row r="61" spans="1:20" ht="18">
      <c r="A61" s="87" t="s">
        <v>72</v>
      </c>
      <c r="B61" s="76"/>
      <c r="D61" s="14"/>
      <c r="E61" s="14"/>
      <c r="F61" s="14"/>
      <c r="G61" s="14"/>
      <c r="H61" s="65">
        <f t="shared" si="5"/>
        <v>0</v>
      </c>
      <c r="I61" s="7">
        <v>0</v>
      </c>
      <c r="J61" s="73">
        <v>21</v>
      </c>
      <c r="K61" s="60"/>
      <c r="L61" s="22"/>
      <c r="M61" s="22"/>
      <c r="N61" s="29">
        <f>ROUNDDOWN(K61/2,0)*87.5/100</f>
        <v>0</v>
      </c>
      <c r="O61" s="29">
        <f t="shared" si="2"/>
        <v>0</v>
      </c>
      <c r="P61" s="60"/>
      <c r="Q61" s="52"/>
      <c r="R61" s="29">
        <f t="shared" si="3"/>
        <v>0</v>
      </c>
      <c r="S61" s="29">
        <f t="shared" si="4"/>
        <v>0</v>
      </c>
      <c r="T61" s="80" t="s">
        <v>73</v>
      </c>
    </row>
    <row r="62" spans="1:20" ht="35.25" customHeight="1">
      <c r="A62" s="109" t="s">
        <v>74</v>
      </c>
      <c r="B62" s="76">
        <v>114</v>
      </c>
      <c r="C62" s="14">
        <v>70</v>
      </c>
      <c r="D62" s="14"/>
      <c r="E62" s="14"/>
      <c r="F62" s="14">
        <v>3</v>
      </c>
      <c r="G62" s="111"/>
      <c r="H62" s="65">
        <f t="shared" si="5"/>
        <v>73</v>
      </c>
      <c r="I62" s="7">
        <v>1</v>
      </c>
      <c r="J62" s="73">
        <v>0</v>
      </c>
      <c r="K62" s="60">
        <v>37</v>
      </c>
      <c r="L62" s="22">
        <v>26</v>
      </c>
      <c r="M62" s="22"/>
      <c r="N62" s="105">
        <v>9</v>
      </c>
      <c r="O62" s="105">
        <v>2</v>
      </c>
      <c r="P62" s="60">
        <v>36</v>
      </c>
      <c r="Q62" s="22">
        <v>36</v>
      </c>
      <c r="R62" s="106">
        <v>0</v>
      </c>
      <c r="S62" s="106">
        <v>0</v>
      </c>
      <c r="T62" s="75" t="s">
        <v>195</v>
      </c>
    </row>
    <row r="63" spans="1:20" ht="27" customHeight="1">
      <c r="A63" s="14" t="s">
        <v>75</v>
      </c>
      <c r="B63" s="76">
        <v>20</v>
      </c>
      <c r="C63" s="14">
        <v>12</v>
      </c>
      <c r="D63" s="14"/>
      <c r="E63" s="14"/>
      <c r="F63" s="14">
        <v>1</v>
      </c>
      <c r="G63" s="111"/>
      <c r="H63" s="65">
        <f t="shared" si="5"/>
        <v>13</v>
      </c>
      <c r="I63" s="7">
        <v>1</v>
      </c>
      <c r="J63" s="73">
        <v>0</v>
      </c>
      <c r="K63" s="60">
        <v>7</v>
      </c>
      <c r="L63" s="22">
        <v>4</v>
      </c>
      <c r="M63" s="22"/>
      <c r="N63" s="91">
        <v>3</v>
      </c>
      <c r="O63" s="29">
        <v>0</v>
      </c>
      <c r="P63" s="60">
        <v>6</v>
      </c>
      <c r="Q63" s="22">
        <v>3</v>
      </c>
      <c r="R63" s="91">
        <v>3</v>
      </c>
      <c r="S63" s="29">
        <v>0</v>
      </c>
      <c r="T63" s="24"/>
    </row>
    <row r="64" spans="1:20" ht="24.75" customHeight="1">
      <c r="A64" s="14" t="s">
        <v>76</v>
      </c>
      <c r="B64" s="76">
        <v>40</v>
      </c>
      <c r="C64" s="14">
        <v>24</v>
      </c>
      <c r="D64" s="14"/>
      <c r="E64" s="14"/>
      <c r="F64" s="14">
        <v>2</v>
      </c>
      <c r="G64" s="111"/>
      <c r="H64" s="65">
        <f t="shared" si="5"/>
        <v>26</v>
      </c>
      <c r="I64" s="7">
        <v>0</v>
      </c>
      <c r="J64" s="73">
        <v>0</v>
      </c>
      <c r="K64" s="60">
        <v>13</v>
      </c>
      <c r="L64" s="22">
        <v>8</v>
      </c>
      <c r="M64" s="22"/>
      <c r="N64" s="91">
        <v>5</v>
      </c>
      <c r="O64" s="29">
        <v>0</v>
      </c>
      <c r="P64" s="60">
        <v>13</v>
      </c>
      <c r="Q64" s="22">
        <v>8</v>
      </c>
      <c r="R64" s="91">
        <v>5</v>
      </c>
      <c r="S64" s="29">
        <v>0</v>
      </c>
      <c r="T64" s="20" t="s">
        <v>196</v>
      </c>
    </row>
    <row r="65" spans="1:20" ht="18.75" customHeight="1">
      <c r="A65" s="14" t="s">
        <v>77</v>
      </c>
      <c r="B65" s="76">
        <v>26</v>
      </c>
      <c r="C65" s="14">
        <v>16</v>
      </c>
      <c r="D65" s="14"/>
      <c r="E65" s="14"/>
      <c r="F65" s="14">
        <v>1</v>
      </c>
      <c r="G65" s="111"/>
      <c r="H65" s="65">
        <f t="shared" si="5"/>
        <v>17</v>
      </c>
      <c r="I65" s="7">
        <v>1</v>
      </c>
      <c r="J65" s="73">
        <v>0</v>
      </c>
      <c r="K65" s="60">
        <v>9</v>
      </c>
      <c r="L65" s="22">
        <v>6</v>
      </c>
      <c r="M65" s="22"/>
      <c r="N65" s="22">
        <v>3</v>
      </c>
      <c r="O65" s="29">
        <v>0</v>
      </c>
      <c r="P65" s="60">
        <v>8</v>
      </c>
      <c r="Q65" s="22">
        <v>5</v>
      </c>
      <c r="R65" s="22">
        <v>3</v>
      </c>
      <c r="S65" s="29">
        <v>0</v>
      </c>
      <c r="T65" s="31"/>
    </row>
    <row r="66" spans="1:20" ht="30.75" customHeight="1">
      <c r="A66" s="14" t="s">
        <v>78</v>
      </c>
      <c r="B66" s="76">
        <v>24</v>
      </c>
      <c r="C66" s="14">
        <v>15</v>
      </c>
      <c r="D66" s="14"/>
      <c r="E66" s="14"/>
      <c r="F66" s="14">
        <v>2</v>
      </c>
      <c r="G66" s="111"/>
      <c r="H66" s="65">
        <f t="shared" si="5"/>
        <v>17</v>
      </c>
      <c r="I66" s="7">
        <v>0</v>
      </c>
      <c r="J66" s="73">
        <v>0</v>
      </c>
      <c r="K66" s="60">
        <v>8</v>
      </c>
      <c r="L66" s="22">
        <v>8</v>
      </c>
      <c r="M66" s="22"/>
      <c r="N66" s="29">
        <v>0</v>
      </c>
      <c r="O66" s="29">
        <v>0</v>
      </c>
      <c r="P66" s="60">
        <v>9</v>
      </c>
      <c r="Q66" s="22">
        <v>9</v>
      </c>
      <c r="R66" s="29">
        <v>0</v>
      </c>
      <c r="S66" s="29">
        <v>0</v>
      </c>
      <c r="T66" s="20" t="s">
        <v>197</v>
      </c>
    </row>
    <row r="67" spans="1:20" ht="28.5">
      <c r="A67" s="14" t="s">
        <v>79</v>
      </c>
      <c r="B67" s="76">
        <v>19</v>
      </c>
      <c r="C67" s="14">
        <v>11</v>
      </c>
      <c r="D67" s="14"/>
      <c r="E67" s="14"/>
      <c r="F67" s="14">
        <v>1</v>
      </c>
      <c r="G67" s="111"/>
      <c r="H67" s="65">
        <f t="shared" si="5"/>
        <v>12</v>
      </c>
      <c r="I67" s="7">
        <v>0</v>
      </c>
      <c r="J67" s="73">
        <v>0</v>
      </c>
      <c r="K67" s="60">
        <v>6</v>
      </c>
      <c r="L67" s="22">
        <v>3</v>
      </c>
      <c r="M67" s="22"/>
      <c r="N67" s="22">
        <v>3</v>
      </c>
      <c r="O67" s="106">
        <v>0</v>
      </c>
      <c r="P67" s="60">
        <v>6</v>
      </c>
      <c r="Q67" s="22">
        <v>6</v>
      </c>
      <c r="R67" s="106">
        <v>0</v>
      </c>
      <c r="S67" s="106">
        <v>0</v>
      </c>
      <c r="T67" s="75" t="s">
        <v>198</v>
      </c>
    </row>
    <row r="68" spans="1:20" ht="33" customHeight="1">
      <c r="A68" s="14" t="s">
        <v>80</v>
      </c>
      <c r="B68" s="76">
        <v>1</v>
      </c>
      <c r="C68" s="19">
        <v>1</v>
      </c>
      <c r="D68" s="19"/>
      <c r="E68" s="19"/>
      <c r="F68" s="8"/>
      <c r="G68" s="8"/>
      <c r="H68" s="65">
        <f t="shared" si="5"/>
        <v>1</v>
      </c>
      <c r="I68" s="7">
        <v>1</v>
      </c>
      <c r="J68" s="73">
        <v>0</v>
      </c>
      <c r="K68" s="60">
        <v>1</v>
      </c>
      <c r="L68" s="13">
        <v>1</v>
      </c>
      <c r="M68" s="21"/>
      <c r="N68" s="29">
        <f>ROUNDDOWN(K68/2,0)*87.5/100</f>
        <v>0</v>
      </c>
      <c r="O68" s="29">
        <f t="shared" si="2"/>
        <v>0</v>
      </c>
      <c r="P68" s="60"/>
      <c r="Q68" s="22"/>
      <c r="R68" s="29">
        <f t="shared" si="3"/>
        <v>0</v>
      </c>
      <c r="S68" s="29">
        <f t="shared" si="4"/>
        <v>0</v>
      </c>
      <c r="T68" s="30"/>
    </row>
    <row r="69" spans="1:20" ht="18">
      <c r="A69" s="14" t="s">
        <v>81</v>
      </c>
      <c r="B69" s="76">
        <v>3</v>
      </c>
      <c r="C69" s="8">
        <v>2</v>
      </c>
      <c r="D69" s="8"/>
      <c r="E69" s="8"/>
      <c r="F69" s="8"/>
      <c r="G69" s="8"/>
      <c r="H69" s="65">
        <f t="shared" si="5"/>
        <v>2</v>
      </c>
      <c r="I69" s="7">
        <v>0</v>
      </c>
      <c r="J69" s="73">
        <v>0</v>
      </c>
      <c r="K69" s="60">
        <v>1</v>
      </c>
      <c r="L69" s="13">
        <v>1</v>
      </c>
      <c r="M69" s="21"/>
      <c r="N69" s="29">
        <f>ROUNDDOWN(K69/2,0)*87.5/100</f>
        <v>0</v>
      </c>
      <c r="O69" s="29">
        <f t="shared" si="2"/>
        <v>0</v>
      </c>
      <c r="P69" s="60">
        <v>1</v>
      </c>
      <c r="Q69" s="22">
        <v>1</v>
      </c>
      <c r="R69" s="29">
        <f t="shared" si="3"/>
        <v>0</v>
      </c>
      <c r="S69" s="29">
        <f t="shared" si="4"/>
        <v>0</v>
      </c>
      <c r="T69" s="75"/>
    </row>
    <row r="70" spans="1:20" ht="18">
      <c r="A70" s="110" t="s">
        <v>82</v>
      </c>
      <c r="B70" s="77">
        <v>63</v>
      </c>
      <c r="C70" s="14">
        <v>45</v>
      </c>
      <c r="D70" s="14"/>
      <c r="E70" s="14"/>
      <c r="F70" s="14"/>
      <c r="G70" s="14"/>
      <c r="H70" s="65">
        <f t="shared" si="5"/>
        <v>45</v>
      </c>
      <c r="I70" s="7">
        <v>0</v>
      </c>
      <c r="J70" s="73">
        <v>1</v>
      </c>
      <c r="K70" s="60">
        <v>22</v>
      </c>
      <c r="L70" s="13">
        <v>11</v>
      </c>
      <c r="M70" s="13"/>
      <c r="N70" s="91">
        <v>10</v>
      </c>
      <c r="O70" s="91">
        <v>1</v>
      </c>
      <c r="P70" s="60">
        <v>23</v>
      </c>
      <c r="Q70" s="22">
        <v>12</v>
      </c>
      <c r="R70" s="91">
        <v>10</v>
      </c>
      <c r="S70" s="91">
        <v>1</v>
      </c>
      <c r="T70" s="75"/>
    </row>
    <row r="71" spans="1:20" ht="18">
      <c r="A71" s="110" t="s">
        <v>83</v>
      </c>
      <c r="B71" s="77">
        <v>3</v>
      </c>
      <c r="C71" s="14">
        <v>2</v>
      </c>
      <c r="D71" s="14"/>
      <c r="E71" s="14"/>
      <c r="F71" s="14"/>
      <c r="G71" s="14"/>
      <c r="H71" s="65">
        <f aca="true" t="shared" si="6" ref="H71:H106">SUM(C71:G71)</f>
        <v>2</v>
      </c>
      <c r="I71" s="7">
        <v>0</v>
      </c>
      <c r="J71" s="73">
        <v>1</v>
      </c>
      <c r="K71" s="60"/>
      <c r="L71" s="22"/>
      <c r="M71" s="22"/>
      <c r="N71" s="29">
        <f aca="true" t="shared" si="7" ref="N71:N140">ROUNDDOWN(K71/2,0)*87.5/100</f>
        <v>0</v>
      </c>
      <c r="O71" s="29">
        <f aca="true" t="shared" si="8" ref="O71:O138">ROUNDDOWN(K71/2,0)*12.5/100</f>
        <v>0</v>
      </c>
      <c r="P71" s="60">
        <v>2</v>
      </c>
      <c r="Q71" s="22">
        <v>1</v>
      </c>
      <c r="R71" s="22">
        <v>1</v>
      </c>
      <c r="S71" s="29">
        <v>0</v>
      </c>
      <c r="T71" s="75"/>
    </row>
    <row r="72" spans="1:20" ht="18">
      <c r="A72" s="110" t="s">
        <v>84</v>
      </c>
      <c r="B72" s="77">
        <v>9</v>
      </c>
      <c r="C72" s="14">
        <v>7</v>
      </c>
      <c r="D72" s="14"/>
      <c r="E72" s="14"/>
      <c r="F72" s="14"/>
      <c r="G72" s="14"/>
      <c r="H72" s="65">
        <f t="shared" si="6"/>
        <v>7</v>
      </c>
      <c r="I72" s="7">
        <v>1</v>
      </c>
      <c r="J72" s="73">
        <v>0</v>
      </c>
      <c r="K72" s="60">
        <v>4</v>
      </c>
      <c r="L72" s="22">
        <v>2</v>
      </c>
      <c r="M72" s="22"/>
      <c r="N72" s="22">
        <v>2</v>
      </c>
      <c r="O72" s="29">
        <v>0</v>
      </c>
      <c r="P72" s="60">
        <v>3</v>
      </c>
      <c r="Q72" s="22">
        <v>2</v>
      </c>
      <c r="R72" s="22">
        <v>1</v>
      </c>
      <c r="S72" s="29">
        <v>0</v>
      </c>
      <c r="T72" s="75"/>
    </row>
    <row r="73" spans="1:20" ht="18">
      <c r="A73" s="110" t="s">
        <v>85</v>
      </c>
      <c r="B73" s="77"/>
      <c r="D73" s="14"/>
      <c r="E73" s="14"/>
      <c r="F73" s="14"/>
      <c r="G73" s="14"/>
      <c r="H73" s="65">
        <f t="shared" si="6"/>
        <v>0</v>
      </c>
      <c r="I73" s="7">
        <v>1</v>
      </c>
      <c r="J73" s="73">
        <v>0</v>
      </c>
      <c r="K73" s="60"/>
      <c r="L73" s="22"/>
      <c r="M73" s="22"/>
      <c r="N73" s="29">
        <f t="shared" si="7"/>
        <v>0</v>
      </c>
      <c r="O73" s="29">
        <f t="shared" si="8"/>
        <v>0</v>
      </c>
      <c r="P73" s="60"/>
      <c r="Q73" s="22"/>
      <c r="R73" s="29">
        <f aca="true" t="shared" si="9" ref="R73:R140">ROUNDDOWN(P73/2,0)*87.5/100</f>
        <v>0</v>
      </c>
      <c r="S73" s="29">
        <f aca="true" t="shared" si="10" ref="S73:S140">ROUNDDOWN(P73/2,0)*12.5/100</f>
        <v>0</v>
      </c>
      <c r="T73" s="75"/>
    </row>
    <row r="74" spans="1:20" ht="18">
      <c r="A74" s="110" t="s">
        <v>86</v>
      </c>
      <c r="B74" s="77">
        <v>2</v>
      </c>
      <c r="C74" s="14">
        <v>2</v>
      </c>
      <c r="D74" s="14"/>
      <c r="E74" s="14"/>
      <c r="F74" s="14"/>
      <c r="G74" s="14"/>
      <c r="H74" s="65">
        <f t="shared" si="6"/>
        <v>2</v>
      </c>
      <c r="I74" s="7">
        <v>0</v>
      </c>
      <c r="J74" s="73">
        <v>0</v>
      </c>
      <c r="K74" s="60">
        <v>1</v>
      </c>
      <c r="L74" s="22">
        <v>1</v>
      </c>
      <c r="M74" s="22"/>
      <c r="N74" s="29">
        <f t="shared" si="7"/>
        <v>0</v>
      </c>
      <c r="O74" s="29">
        <f t="shared" si="8"/>
        <v>0</v>
      </c>
      <c r="P74" s="60">
        <v>1</v>
      </c>
      <c r="Q74" s="22">
        <v>1</v>
      </c>
      <c r="R74" s="29">
        <f t="shared" si="9"/>
        <v>0</v>
      </c>
      <c r="S74" s="29">
        <f t="shared" si="10"/>
        <v>0</v>
      </c>
      <c r="T74" s="10"/>
    </row>
    <row r="75" spans="1:20" ht="15.75" customHeight="1">
      <c r="A75" s="93" t="s">
        <v>181</v>
      </c>
      <c r="B75" s="77">
        <v>1</v>
      </c>
      <c r="C75" s="14">
        <v>1</v>
      </c>
      <c r="D75" s="14"/>
      <c r="E75" s="14"/>
      <c r="F75" s="14"/>
      <c r="G75" s="14"/>
      <c r="H75" s="65">
        <f t="shared" si="6"/>
        <v>1</v>
      </c>
      <c r="I75" s="7">
        <v>0</v>
      </c>
      <c r="J75" s="73">
        <v>0</v>
      </c>
      <c r="K75" s="60">
        <v>1</v>
      </c>
      <c r="L75" s="22">
        <v>1</v>
      </c>
      <c r="M75" s="22"/>
      <c r="N75" s="29">
        <f t="shared" si="7"/>
        <v>0</v>
      </c>
      <c r="O75" s="29">
        <f t="shared" si="8"/>
        <v>0</v>
      </c>
      <c r="P75" s="60"/>
      <c r="Q75" s="22"/>
      <c r="R75" s="29">
        <f t="shared" si="9"/>
        <v>0</v>
      </c>
      <c r="S75" s="29">
        <f t="shared" si="10"/>
        <v>0</v>
      </c>
      <c r="T75" s="10" t="s">
        <v>73</v>
      </c>
    </row>
    <row r="76" spans="1:20" ht="18" customHeight="1">
      <c r="A76" s="112" t="s">
        <v>87</v>
      </c>
      <c r="B76" s="77">
        <v>19</v>
      </c>
      <c r="C76" s="14">
        <v>12</v>
      </c>
      <c r="D76" s="14"/>
      <c r="E76" s="14"/>
      <c r="F76" s="14">
        <v>1</v>
      </c>
      <c r="G76" s="111"/>
      <c r="H76" s="65">
        <f t="shared" si="6"/>
        <v>13</v>
      </c>
      <c r="I76" s="7">
        <v>0</v>
      </c>
      <c r="J76" s="73">
        <v>66</v>
      </c>
      <c r="K76" s="60">
        <v>13</v>
      </c>
      <c r="L76" s="22">
        <v>12</v>
      </c>
      <c r="M76" s="22"/>
      <c r="N76" s="29">
        <v>0</v>
      </c>
      <c r="O76" s="91">
        <v>1</v>
      </c>
      <c r="P76" s="60"/>
      <c r="Q76" s="52"/>
      <c r="R76" s="29">
        <f t="shared" si="9"/>
        <v>0</v>
      </c>
      <c r="S76" s="29">
        <f t="shared" si="10"/>
        <v>0</v>
      </c>
      <c r="T76" s="108" t="s">
        <v>203</v>
      </c>
    </row>
    <row r="77" spans="1:20" ht="18" customHeight="1">
      <c r="A77" s="93" t="s">
        <v>88</v>
      </c>
      <c r="B77" s="77">
        <v>10</v>
      </c>
      <c r="C77" s="14">
        <v>6</v>
      </c>
      <c r="D77" s="14"/>
      <c r="E77" s="14"/>
      <c r="F77" s="14">
        <v>1</v>
      </c>
      <c r="G77" s="111"/>
      <c r="H77" s="65">
        <f t="shared" si="6"/>
        <v>7</v>
      </c>
      <c r="I77" s="7">
        <v>0</v>
      </c>
      <c r="J77" s="73">
        <v>30</v>
      </c>
      <c r="K77" s="60">
        <v>7</v>
      </c>
      <c r="L77" s="22">
        <v>4</v>
      </c>
      <c r="M77" s="22"/>
      <c r="N77" s="22">
        <v>3</v>
      </c>
      <c r="O77" s="29">
        <v>0</v>
      </c>
      <c r="P77" s="60"/>
      <c r="Q77" s="52"/>
      <c r="R77" s="29">
        <f t="shared" si="9"/>
        <v>0</v>
      </c>
      <c r="S77" s="29">
        <f t="shared" si="10"/>
        <v>0</v>
      </c>
      <c r="T77" s="10" t="s">
        <v>96</v>
      </c>
    </row>
    <row r="78" spans="1:20" ht="18">
      <c r="A78" s="93" t="s">
        <v>182</v>
      </c>
      <c r="B78" s="77">
        <v>1</v>
      </c>
      <c r="C78" s="14">
        <v>1</v>
      </c>
      <c r="D78" s="14"/>
      <c r="E78" s="14"/>
      <c r="F78" s="14"/>
      <c r="G78" s="14"/>
      <c r="H78" s="65">
        <f t="shared" si="6"/>
        <v>1</v>
      </c>
      <c r="I78" s="7">
        <v>0</v>
      </c>
      <c r="J78" s="73">
        <v>0</v>
      </c>
      <c r="K78" s="60">
        <v>1</v>
      </c>
      <c r="L78" s="22">
        <v>1</v>
      </c>
      <c r="M78" s="22"/>
      <c r="N78" s="29">
        <f t="shared" si="7"/>
        <v>0</v>
      </c>
      <c r="O78" s="29">
        <f t="shared" si="8"/>
        <v>0</v>
      </c>
      <c r="P78" s="60"/>
      <c r="Q78" s="52"/>
      <c r="R78" s="29">
        <f t="shared" si="9"/>
        <v>0</v>
      </c>
      <c r="S78" s="29">
        <f t="shared" si="10"/>
        <v>0</v>
      </c>
      <c r="T78" s="10" t="s">
        <v>96</v>
      </c>
    </row>
    <row r="79" spans="1:20" ht="26.25">
      <c r="A79" s="93" t="s">
        <v>89</v>
      </c>
      <c r="B79" s="77">
        <v>14</v>
      </c>
      <c r="C79" s="14">
        <v>9</v>
      </c>
      <c r="D79" s="14"/>
      <c r="E79" s="14">
        <v>-1</v>
      </c>
      <c r="F79" s="14">
        <v>1</v>
      </c>
      <c r="G79" s="111"/>
      <c r="H79" s="65">
        <f t="shared" si="6"/>
        <v>9</v>
      </c>
      <c r="I79" s="7">
        <v>0</v>
      </c>
      <c r="J79" s="73">
        <v>50</v>
      </c>
      <c r="K79" s="60">
        <v>9</v>
      </c>
      <c r="L79" s="22">
        <v>6</v>
      </c>
      <c r="M79" s="22"/>
      <c r="N79" s="91">
        <v>3</v>
      </c>
      <c r="O79" s="29">
        <v>0</v>
      </c>
      <c r="P79" s="60"/>
      <c r="Q79" s="52"/>
      <c r="R79" s="29">
        <f t="shared" si="9"/>
        <v>0</v>
      </c>
      <c r="S79" s="29">
        <f t="shared" si="10"/>
        <v>0</v>
      </c>
      <c r="T79" s="10" t="s">
        <v>96</v>
      </c>
    </row>
    <row r="80" spans="1:20" ht="18">
      <c r="A80" s="93" t="s">
        <v>159</v>
      </c>
      <c r="B80" s="77">
        <v>1</v>
      </c>
      <c r="C80" s="14">
        <v>1</v>
      </c>
      <c r="D80" s="14"/>
      <c r="E80" s="14"/>
      <c r="F80" s="14"/>
      <c r="G80" s="14"/>
      <c r="H80" s="65">
        <f t="shared" si="6"/>
        <v>1</v>
      </c>
      <c r="I80" s="7">
        <v>0</v>
      </c>
      <c r="J80" s="73">
        <v>0</v>
      </c>
      <c r="K80" s="60">
        <v>1</v>
      </c>
      <c r="L80" s="22">
        <v>1</v>
      </c>
      <c r="M80" s="22"/>
      <c r="N80" s="29">
        <f t="shared" si="7"/>
        <v>0</v>
      </c>
      <c r="O80" s="29">
        <f t="shared" si="8"/>
        <v>0</v>
      </c>
      <c r="P80" s="60"/>
      <c r="Q80" s="52"/>
      <c r="R80" s="29">
        <f t="shared" si="9"/>
        <v>0</v>
      </c>
      <c r="S80" s="29">
        <f t="shared" si="10"/>
        <v>0</v>
      </c>
      <c r="T80" s="10" t="s">
        <v>96</v>
      </c>
    </row>
    <row r="81" spans="1:20" ht="18">
      <c r="A81" s="93" t="s">
        <v>90</v>
      </c>
      <c r="B81" s="77">
        <v>12</v>
      </c>
      <c r="C81" s="14">
        <v>7</v>
      </c>
      <c r="D81" s="14">
        <v>-1</v>
      </c>
      <c r="E81" s="14"/>
      <c r="F81" s="14"/>
      <c r="G81" s="14"/>
      <c r="H81" s="65">
        <f t="shared" si="6"/>
        <v>6</v>
      </c>
      <c r="I81" s="7">
        <v>0</v>
      </c>
      <c r="J81" s="73">
        <v>8</v>
      </c>
      <c r="K81" s="60">
        <v>6</v>
      </c>
      <c r="L81" s="22">
        <v>5</v>
      </c>
      <c r="M81" s="23"/>
      <c r="N81" s="91">
        <v>1</v>
      </c>
      <c r="O81" s="29">
        <v>0</v>
      </c>
      <c r="P81" s="60"/>
      <c r="Q81" s="52"/>
      <c r="R81" s="29">
        <f t="shared" si="9"/>
        <v>0</v>
      </c>
      <c r="S81" s="29">
        <f t="shared" si="10"/>
        <v>0</v>
      </c>
      <c r="T81" s="83" t="s">
        <v>204</v>
      </c>
    </row>
    <row r="82" spans="1:20" ht="26.25">
      <c r="A82" s="93" t="s">
        <v>91</v>
      </c>
      <c r="B82" s="77">
        <v>8</v>
      </c>
      <c r="C82" s="14">
        <v>5</v>
      </c>
      <c r="D82" s="14"/>
      <c r="E82" s="14"/>
      <c r="F82" s="14">
        <v>1</v>
      </c>
      <c r="G82" s="111"/>
      <c r="H82" s="65">
        <f t="shared" si="6"/>
        <v>6</v>
      </c>
      <c r="I82" s="7">
        <v>0</v>
      </c>
      <c r="J82" s="73">
        <v>67</v>
      </c>
      <c r="K82" s="60">
        <v>6</v>
      </c>
      <c r="L82" s="22">
        <v>3</v>
      </c>
      <c r="M82" s="22"/>
      <c r="N82" s="91">
        <v>3</v>
      </c>
      <c r="O82" s="29">
        <v>0</v>
      </c>
      <c r="P82" s="60"/>
      <c r="Q82" s="52"/>
      <c r="R82" s="29">
        <f t="shared" si="9"/>
        <v>0</v>
      </c>
      <c r="S82" s="29">
        <f t="shared" si="10"/>
        <v>0</v>
      </c>
      <c r="T82" s="81" t="s">
        <v>92</v>
      </c>
    </row>
    <row r="83" spans="1:20" ht="26.25">
      <c r="A83" s="93" t="s">
        <v>183</v>
      </c>
      <c r="B83" s="77">
        <v>2</v>
      </c>
      <c r="C83" s="14">
        <v>1</v>
      </c>
      <c r="D83" s="14"/>
      <c r="E83" s="14"/>
      <c r="F83" s="14">
        <v>1</v>
      </c>
      <c r="G83" s="111"/>
      <c r="H83" s="65">
        <f t="shared" si="6"/>
        <v>2</v>
      </c>
      <c r="I83" s="7">
        <v>0</v>
      </c>
      <c r="J83" s="73">
        <v>0</v>
      </c>
      <c r="K83" s="60">
        <v>2</v>
      </c>
      <c r="L83" s="22">
        <v>2</v>
      </c>
      <c r="M83" s="22"/>
      <c r="N83" s="29">
        <v>0</v>
      </c>
      <c r="O83" s="29">
        <v>0</v>
      </c>
      <c r="P83" s="60"/>
      <c r="Q83" s="52"/>
      <c r="R83" s="29">
        <f t="shared" si="9"/>
        <v>0</v>
      </c>
      <c r="S83" s="29">
        <f t="shared" si="10"/>
        <v>0</v>
      </c>
      <c r="T83" s="83" t="s">
        <v>206</v>
      </c>
    </row>
    <row r="84" spans="1:20" ht="26.25">
      <c r="A84" s="93" t="s">
        <v>93</v>
      </c>
      <c r="B84" s="77">
        <v>2</v>
      </c>
      <c r="C84" s="14">
        <v>1</v>
      </c>
      <c r="D84" s="14"/>
      <c r="E84" s="14"/>
      <c r="F84" s="14">
        <v>1</v>
      </c>
      <c r="G84" s="111"/>
      <c r="H84" s="65">
        <f t="shared" si="6"/>
        <v>2</v>
      </c>
      <c r="I84" s="7">
        <v>0</v>
      </c>
      <c r="J84" s="73">
        <v>10</v>
      </c>
      <c r="K84" s="60">
        <v>2</v>
      </c>
      <c r="L84" s="22">
        <v>1</v>
      </c>
      <c r="M84" s="22"/>
      <c r="N84" s="107">
        <v>1</v>
      </c>
      <c r="O84" s="29">
        <v>0</v>
      </c>
      <c r="P84" s="60"/>
      <c r="Q84" s="52"/>
      <c r="R84" s="29">
        <f t="shared" si="9"/>
        <v>0</v>
      </c>
      <c r="S84" s="29">
        <f t="shared" si="10"/>
        <v>0</v>
      </c>
      <c r="T84" s="10" t="s">
        <v>73</v>
      </c>
    </row>
    <row r="85" spans="1:20" ht="26.25">
      <c r="A85" s="93" t="s">
        <v>94</v>
      </c>
      <c r="B85" s="77">
        <v>9</v>
      </c>
      <c r="C85" s="14">
        <v>5</v>
      </c>
      <c r="D85" s="14"/>
      <c r="E85" s="14"/>
      <c r="F85" s="14">
        <v>1</v>
      </c>
      <c r="G85" s="111"/>
      <c r="H85" s="65">
        <f t="shared" si="6"/>
        <v>6</v>
      </c>
      <c r="I85" s="7">
        <v>0</v>
      </c>
      <c r="J85" s="73">
        <v>43</v>
      </c>
      <c r="K85" s="60">
        <v>6</v>
      </c>
      <c r="L85" s="22">
        <v>4</v>
      </c>
      <c r="M85" s="22"/>
      <c r="N85" s="91">
        <v>2</v>
      </c>
      <c r="O85" s="29">
        <v>0</v>
      </c>
      <c r="P85" s="60"/>
      <c r="Q85" s="52"/>
      <c r="R85" s="29">
        <f t="shared" si="9"/>
        <v>0</v>
      </c>
      <c r="S85" s="29">
        <f t="shared" si="10"/>
        <v>0</v>
      </c>
      <c r="T85" s="83" t="s">
        <v>207</v>
      </c>
    </row>
    <row r="86" spans="1:20" ht="26.25">
      <c r="A86" s="93" t="s">
        <v>95</v>
      </c>
      <c r="B86" s="77">
        <v>2</v>
      </c>
      <c r="C86" s="14">
        <v>1</v>
      </c>
      <c r="D86" s="14"/>
      <c r="E86" s="14"/>
      <c r="F86" s="14">
        <v>1</v>
      </c>
      <c r="G86" s="111"/>
      <c r="H86" s="65">
        <f t="shared" si="6"/>
        <v>2</v>
      </c>
      <c r="I86" s="7">
        <v>0</v>
      </c>
      <c r="J86" s="73">
        <v>4</v>
      </c>
      <c r="K86" s="60">
        <v>2</v>
      </c>
      <c r="L86" s="23">
        <v>2</v>
      </c>
      <c r="M86" s="23"/>
      <c r="N86" s="29">
        <v>0</v>
      </c>
      <c r="O86" s="29">
        <v>0</v>
      </c>
      <c r="P86" s="60"/>
      <c r="Q86" s="52"/>
      <c r="R86" s="29">
        <f t="shared" si="9"/>
        <v>0</v>
      </c>
      <c r="S86" s="29">
        <f t="shared" si="10"/>
        <v>0</v>
      </c>
      <c r="T86" s="83" t="s">
        <v>206</v>
      </c>
    </row>
    <row r="87" spans="1:20" ht="18">
      <c r="A87" s="93" t="s">
        <v>97</v>
      </c>
      <c r="B87" s="77">
        <v>1</v>
      </c>
      <c r="C87" s="14">
        <v>1</v>
      </c>
      <c r="D87" s="14"/>
      <c r="E87" s="14"/>
      <c r="F87" s="14"/>
      <c r="G87" s="14"/>
      <c r="H87" s="65">
        <f t="shared" si="6"/>
        <v>1</v>
      </c>
      <c r="I87" s="7">
        <v>0</v>
      </c>
      <c r="J87" s="73">
        <v>20</v>
      </c>
      <c r="K87" s="60">
        <v>1</v>
      </c>
      <c r="L87" s="22">
        <v>1</v>
      </c>
      <c r="M87" s="22"/>
      <c r="N87" s="29">
        <f t="shared" si="7"/>
        <v>0</v>
      </c>
      <c r="O87" s="29">
        <f t="shared" si="8"/>
        <v>0</v>
      </c>
      <c r="P87" s="60"/>
      <c r="Q87" s="52"/>
      <c r="R87" s="29">
        <f t="shared" si="9"/>
        <v>0</v>
      </c>
      <c r="S87" s="29">
        <f t="shared" si="10"/>
        <v>0</v>
      </c>
      <c r="T87" s="80" t="s">
        <v>73</v>
      </c>
    </row>
    <row r="88" spans="1:20" ht="18">
      <c r="A88" s="93" t="s">
        <v>98</v>
      </c>
      <c r="B88" s="77"/>
      <c r="D88" s="14"/>
      <c r="E88" s="14"/>
      <c r="F88" s="14"/>
      <c r="G88" s="14"/>
      <c r="H88" s="65">
        <f t="shared" si="6"/>
        <v>0</v>
      </c>
      <c r="I88" s="7">
        <v>0</v>
      </c>
      <c r="J88" s="73">
        <v>26</v>
      </c>
      <c r="K88" s="60"/>
      <c r="L88" s="22"/>
      <c r="M88" s="22"/>
      <c r="N88" s="29">
        <f t="shared" si="7"/>
        <v>0</v>
      </c>
      <c r="O88" s="29">
        <f t="shared" si="8"/>
        <v>0</v>
      </c>
      <c r="P88" s="60"/>
      <c r="Q88" s="52"/>
      <c r="R88" s="29">
        <f t="shared" si="9"/>
        <v>0</v>
      </c>
      <c r="S88" s="29">
        <f t="shared" si="10"/>
        <v>0</v>
      </c>
      <c r="T88" s="80" t="s">
        <v>96</v>
      </c>
    </row>
    <row r="89" spans="1:20" ht="18">
      <c r="A89" s="93" t="s">
        <v>99</v>
      </c>
      <c r="B89" s="77"/>
      <c r="D89" s="14"/>
      <c r="E89" s="14"/>
      <c r="F89" s="14"/>
      <c r="G89" s="14"/>
      <c r="H89" s="65">
        <f t="shared" si="6"/>
        <v>0</v>
      </c>
      <c r="I89" s="7">
        <v>0</v>
      </c>
      <c r="J89" s="73">
        <v>13</v>
      </c>
      <c r="K89" s="60"/>
      <c r="L89" s="22"/>
      <c r="M89" s="22"/>
      <c r="N89" s="29">
        <f t="shared" si="7"/>
        <v>0</v>
      </c>
      <c r="O89" s="29">
        <f t="shared" si="8"/>
        <v>0</v>
      </c>
      <c r="P89" s="60"/>
      <c r="Q89" s="52"/>
      <c r="R89" s="29">
        <f t="shared" si="9"/>
        <v>0</v>
      </c>
      <c r="S89" s="29">
        <f t="shared" si="10"/>
        <v>0</v>
      </c>
      <c r="T89" s="80" t="s">
        <v>96</v>
      </c>
    </row>
    <row r="90" spans="1:20" ht="18">
      <c r="A90" s="93" t="s">
        <v>100</v>
      </c>
      <c r="B90" s="77"/>
      <c r="D90" s="14"/>
      <c r="E90" s="14"/>
      <c r="F90" s="14"/>
      <c r="G90" s="14"/>
      <c r="H90" s="65">
        <f t="shared" si="6"/>
        <v>0</v>
      </c>
      <c r="I90" s="7">
        <v>0</v>
      </c>
      <c r="J90" s="73">
        <v>6</v>
      </c>
      <c r="K90" s="60"/>
      <c r="L90" s="22"/>
      <c r="M90" s="22"/>
      <c r="N90" s="29">
        <f t="shared" si="7"/>
        <v>0</v>
      </c>
      <c r="O90" s="29">
        <f t="shared" si="8"/>
        <v>0</v>
      </c>
      <c r="P90" s="60"/>
      <c r="Q90" s="52"/>
      <c r="R90" s="29">
        <f t="shared" si="9"/>
        <v>0</v>
      </c>
      <c r="S90" s="29">
        <f t="shared" si="10"/>
        <v>0</v>
      </c>
      <c r="T90" s="80" t="s">
        <v>96</v>
      </c>
    </row>
    <row r="91" spans="1:20" ht="18">
      <c r="A91" s="93" t="s">
        <v>101</v>
      </c>
      <c r="B91" s="77"/>
      <c r="D91" s="14"/>
      <c r="E91" s="14"/>
      <c r="F91" s="14"/>
      <c r="G91" s="14"/>
      <c r="H91" s="65">
        <f t="shared" si="6"/>
        <v>0</v>
      </c>
      <c r="I91" s="7">
        <v>0</v>
      </c>
      <c r="J91" s="73">
        <v>1</v>
      </c>
      <c r="K91" s="60"/>
      <c r="L91" s="22"/>
      <c r="M91" s="22"/>
      <c r="N91" s="29">
        <f t="shared" si="7"/>
        <v>0</v>
      </c>
      <c r="O91" s="29">
        <f t="shared" si="8"/>
        <v>0</v>
      </c>
      <c r="P91" s="60"/>
      <c r="Q91" s="22"/>
      <c r="R91" s="29">
        <f t="shared" si="9"/>
        <v>0</v>
      </c>
      <c r="S91" s="29">
        <f t="shared" si="10"/>
        <v>0</v>
      </c>
      <c r="T91" s="75"/>
    </row>
    <row r="92" spans="1:20" ht="18">
      <c r="A92" s="93" t="s">
        <v>102</v>
      </c>
      <c r="B92" s="77"/>
      <c r="D92" s="14"/>
      <c r="E92" s="14"/>
      <c r="F92" s="14"/>
      <c r="G92" s="14"/>
      <c r="H92" s="65">
        <f t="shared" si="6"/>
        <v>0</v>
      </c>
      <c r="I92" s="7">
        <v>0</v>
      </c>
      <c r="J92" s="73">
        <v>2</v>
      </c>
      <c r="K92" s="60"/>
      <c r="L92" s="13"/>
      <c r="M92" s="21"/>
      <c r="N92" s="29">
        <f t="shared" si="7"/>
        <v>0</v>
      </c>
      <c r="O92" s="29">
        <f t="shared" si="8"/>
        <v>0</v>
      </c>
      <c r="P92" s="60"/>
      <c r="Q92" s="22"/>
      <c r="R92" s="29">
        <f t="shared" si="9"/>
        <v>0</v>
      </c>
      <c r="S92" s="29">
        <f t="shared" si="10"/>
        <v>0</v>
      </c>
      <c r="T92" s="30" t="s">
        <v>17</v>
      </c>
    </row>
    <row r="93" spans="1:20" ht="18">
      <c r="A93" s="93" t="s">
        <v>103</v>
      </c>
      <c r="B93" s="77">
        <v>6</v>
      </c>
      <c r="C93" s="14">
        <v>4</v>
      </c>
      <c r="D93" s="14">
        <v>-4</v>
      </c>
      <c r="E93" s="14"/>
      <c r="F93" s="14"/>
      <c r="G93" s="14"/>
      <c r="H93" s="65">
        <f t="shared" si="6"/>
        <v>0</v>
      </c>
      <c r="I93" s="7">
        <v>0</v>
      </c>
      <c r="J93" s="73">
        <v>26</v>
      </c>
      <c r="K93" s="60"/>
      <c r="L93" s="22"/>
      <c r="M93" s="22"/>
      <c r="N93" s="29">
        <f t="shared" si="7"/>
        <v>0</v>
      </c>
      <c r="O93" s="29">
        <v>0</v>
      </c>
      <c r="P93" s="60"/>
      <c r="Q93" s="52"/>
      <c r="R93" s="29">
        <f t="shared" si="9"/>
        <v>0</v>
      </c>
      <c r="S93" s="29">
        <f t="shared" si="10"/>
        <v>0</v>
      </c>
      <c r="T93" s="30" t="s">
        <v>17</v>
      </c>
    </row>
    <row r="94" spans="1:20" ht="18">
      <c r="A94" s="93" t="s">
        <v>104</v>
      </c>
      <c r="B94" s="77"/>
      <c r="D94" s="14"/>
      <c r="E94" s="14"/>
      <c r="F94" s="14"/>
      <c r="G94" s="14"/>
      <c r="H94" s="65">
        <f t="shared" si="6"/>
        <v>0</v>
      </c>
      <c r="I94" s="7">
        <v>0</v>
      </c>
      <c r="J94" s="73">
        <v>1</v>
      </c>
      <c r="K94" s="60"/>
      <c r="L94" s="21"/>
      <c r="M94" s="21"/>
      <c r="N94" s="29">
        <f t="shared" si="7"/>
        <v>0</v>
      </c>
      <c r="O94" s="29">
        <f t="shared" si="8"/>
        <v>0</v>
      </c>
      <c r="P94" s="60"/>
      <c r="Q94" s="52"/>
      <c r="R94" s="29">
        <f t="shared" si="9"/>
        <v>0</v>
      </c>
      <c r="S94" s="29">
        <f t="shared" si="10"/>
        <v>0</v>
      </c>
      <c r="T94" s="30"/>
    </row>
    <row r="95" spans="1:20" ht="18">
      <c r="A95" s="93" t="s">
        <v>105</v>
      </c>
      <c r="B95" s="77"/>
      <c r="D95" s="14"/>
      <c r="E95" s="14"/>
      <c r="F95" s="14"/>
      <c r="G95" s="14"/>
      <c r="H95" s="65">
        <f t="shared" si="6"/>
        <v>0</v>
      </c>
      <c r="I95" s="7">
        <v>1</v>
      </c>
      <c r="J95" s="73">
        <v>0</v>
      </c>
      <c r="K95" s="60"/>
      <c r="L95" s="21"/>
      <c r="M95" s="21"/>
      <c r="N95" s="29">
        <f t="shared" si="7"/>
        <v>0</v>
      </c>
      <c r="O95" s="29">
        <f t="shared" si="8"/>
        <v>0</v>
      </c>
      <c r="P95" s="60"/>
      <c r="Q95" s="22"/>
      <c r="R95" s="29">
        <f t="shared" si="9"/>
        <v>0</v>
      </c>
      <c r="S95" s="29">
        <f t="shared" si="10"/>
        <v>0</v>
      </c>
      <c r="T95" s="30"/>
    </row>
    <row r="96" spans="1:20" ht="18">
      <c r="A96" s="93" t="s">
        <v>106</v>
      </c>
      <c r="B96" s="77"/>
      <c r="D96" s="14"/>
      <c r="E96" s="14"/>
      <c r="F96" s="14"/>
      <c r="G96" s="14"/>
      <c r="H96" s="65">
        <f t="shared" si="6"/>
        <v>0</v>
      </c>
      <c r="I96" s="7">
        <v>0</v>
      </c>
      <c r="J96" s="73">
        <v>0</v>
      </c>
      <c r="K96" s="60"/>
      <c r="L96" s="21"/>
      <c r="M96" s="21"/>
      <c r="N96" s="29">
        <f t="shared" si="7"/>
        <v>0</v>
      </c>
      <c r="O96" s="29">
        <f t="shared" si="8"/>
        <v>0</v>
      </c>
      <c r="P96" s="60"/>
      <c r="Q96" s="52"/>
      <c r="R96" s="29">
        <f t="shared" si="9"/>
        <v>0</v>
      </c>
      <c r="S96" s="29">
        <f t="shared" si="10"/>
        <v>0</v>
      </c>
      <c r="T96" s="30" t="s">
        <v>17</v>
      </c>
    </row>
    <row r="97" spans="1:20" ht="18">
      <c r="A97" s="93" t="s">
        <v>107</v>
      </c>
      <c r="B97" s="77"/>
      <c r="D97" s="14"/>
      <c r="E97" s="14"/>
      <c r="F97" s="14"/>
      <c r="G97" s="14"/>
      <c r="H97" s="65">
        <f t="shared" si="6"/>
        <v>0</v>
      </c>
      <c r="I97" s="7">
        <v>4</v>
      </c>
      <c r="J97" s="73">
        <v>0</v>
      </c>
      <c r="K97" s="60"/>
      <c r="L97" s="21"/>
      <c r="M97" s="21"/>
      <c r="N97" s="29">
        <f t="shared" si="7"/>
        <v>0</v>
      </c>
      <c r="O97" s="29">
        <f t="shared" si="8"/>
        <v>0</v>
      </c>
      <c r="P97" s="60"/>
      <c r="Q97" s="52"/>
      <c r="R97" s="29">
        <f t="shared" si="9"/>
        <v>0</v>
      </c>
      <c r="S97" s="29">
        <f t="shared" si="10"/>
        <v>0</v>
      </c>
      <c r="T97" s="30"/>
    </row>
    <row r="98" spans="1:20" ht="29.25">
      <c r="A98" s="93" t="s">
        <v>108</v>
      </c>
      <c r="B98" s="77"/>
      <c r="D98" s="14"/>
      <c r="E98" s="14"/>
      <c r="F98" s="14"/>
      <c r="G98" s="14"/>
      <c r="H98" s="65">
        <f t="shared" si="6"/>
        <v>0</v>
      </c>
      <c r="I98" s="7">
        <v>3</v>
      </c>
      <c r="J98" s="73">
        <v>0</v>
      </c>
      <c r="K98" s="60"/>
      <c r="L98" s="22"/>
      <c r="M98" s="21"/>
      <c r="N98" s="29">
        <f t="shared" si="7"/>
        <v>0</v>
      </c>
      <c r="O98" s="29">
        <f t="shared" si="8"/>
        <v>0</v>
      </c>
      <c r="P98" s="60"/>
      <c r="Q98" s="22"/>
      <c r="R98" s="29">
        <f t="shared" si="9"/>
        <v>0</v>
      </c>
      <c r="S98" s="29">
        <f t="shared" si="10"/>
        <v>0</v>
      </c>
      <c r="T98" s="10" t="s">
        <v>156</v>
      </c>
    </row>
    <row r="99" spans="1:20" ht="18">
      <c r="A99" s="93" t="s">
        <v>109</v>
      </c>
      <c r="B99" s="77"/>
      <c r="D99" s="14"/>
      <c r="E99" s="14"/>
      <c r="F99" s="14"/>
      <c r="G99" s="14"/>
      <c r="H99" s="65">
        <f t="shared" si="6"/>
        <v>0</v>
      </c>
      <c r="I99" s="7">
        <v>1</v>
      </c>
      <c r="J99" s="73">
        <v>0</v>
      </c>
      <c r="K99" s="60"/>
      <c r="L99" s="21"/>
      <c r="M99" s="21"/>
      <c r="N99" s="29">
        <f t="shared" si="7"/>
        <v>0</v>
      </c>
      <c r="O99" s="29">
        <f t="shared" si="8"/>
        <v>0</v>
      </c>
      <c r="P99" s="60"/>
      <c r="Q99" s="22"/>
      <c r="R99" s="29">
        <f t="shared" si="9"/>
        <v>0</v>
      </c>
      <c r="S99" s="29">
        <f t="shared" si="10"/>
        <v>0</v>
      </c>
      <c r="T99" s="30"/>
    </row>
    <row r="100" spans="1:20" ht="18">
      <c r="A100" s="93" t="s">
        <v>110</v>
      </c>
      <c r="B100" s="77">
        <v>4</v>
      </c>
      <c r="C100" s="14">
        <v>2</v>
      </c>
      <c r="D100" s="14">
        <v>-1</v>
      </c>
      <c r="E100" s="14"/>
      <c r="F100" s="14"/>
      <c r="G100" s="14"/>
      <c r="H100" s="65">
        <f t="shared" si="6"/>
        <v>1</v>
      </c>
      <c r="I100" s="7">
        <v>0</v>
      </c>
      <c r="J100" s="73">
        <v>6</v>
      </c>
      <c r="K100" s="60">
        <v>1</v>
      </c>
      <c r="L100" s="22">
        <v>1</v>
      </c>
      <c r="M100" s="22"/>
      <c r="N100" s="22"/>
      <c r="O100" s="29">
        <v>0</v>
      </c>
      <c r="P100" s="60"/>
      <c r="Q100" s="22"/>
      <c r="R100" s="29">
        <f t="shared" si="9"/>
        <v>0</v>
      </c>
      <c r="S100" s="29">
        <f t="shared" si="10"/>
        <v>0</v>
      </c>
      <c r="T100" s="30" t="s">
        <v>155</v>
      </c>
    </row>
    <row r="101" spans="1:20" ht="18">
      <c r="A101" s="93" t="s">
        <v>111</v>
      </c>
      <c r="B101" s="77"/>
      <c r="D101" s="14"/>
      <c r="E101" s="14"/>
      <c r="F101" s="14"/>
      <c r="G101" s="14"/>
      <c r="H101" s="65">
        <f t="shared" si="6"/>
        <v>0</v>
      </c>
      <c r="I101" s="7">
        <v>1</v>
      </c>
      <c r="J101" s="73">
        <v>0</v>
      </c>
      <c r="K101" s="60"/>
      <c r="L101" s="21"/>
      <c r="M101" s="21"/>
      <c r="N101" s="29">
        <f t="shared" si="7"/>
        <v>0</v>
      </c>
      <c r="O101" s="29">
        <f t="shared" si="8"/>
        <v>0</v>
      </c>
      <c r="P101" s="60"/>
      <c r="Q101" s="22"/>
      <c r="R101" s="29">
        <f t="shared" si="9"/>
        <v>0</v>
      </c>
      <c r="S101" s="29">
        <f t="shared" si="10"/>
        <v>0</v>
      </c>
      <c r="T101" s="30"/>
    </row>
    <row r="102" spans="1:20" ht="29.25">
      <c r="A102" s="93" t="s">
        <v>112</v>
      </c>
      <c r="B102" s="77">
        <v>1</v>
      </c>
      <c r="C102" s="14">
        <v>1</v>
      </c>
      <c r="D102" s="14">
        <v>-1</v>
      </c>
      <c r="E102" s="14"/>
      <c r="F102" s="14"/>
      <c r="G102" s="14"/>
      <c r="H102" s="65">
        <f t="shared" si="6"/>
        <v>0</v>
      </c>
      <c r="I102" s="7">
        <v>0</v>
      </c>
      <c r="J102" s="73">
        <v>0</v>
      </c>
      <c r="K102" s="60"/>
      <c r="L102" s="22"/>
      <c r="M102" s="22"/>
      <c r="N102" s="29">
        <f t="shared" si="7"/>
        <v>0</v>
      </c>
      <c r="O102" s="29">
        <f t="shared" si="8"/>
        <v>0</v>
      </c>
      <c r="P102" s="60"/>
      <c r="Q102" s="22"/>
      <c r="R102" s="29">
        <f t="shared" si="9"/>
        <v>0</v>
      </c>
      <c r="S102" s="29">
        <f t="shared" si="10"/>
        <v>0</v>
      </c>
      <c r="T102" s="30" t="s">
        <v>155</v>
      </c>
    </row>
    <row r="103" spans="1:20" ht="18">
      <c r="A103" s="93" t="s">
        <v>160</v>
      </c>
      <c r="B103" s="77"/>
      <c r="D103" s="14"/>
      <c r="E103" s="14"/>
      <c r="F103" s="14"/>
      <c r="G103" s="14"/>
      <c r="H103" s="65">
        <f t="shared" si="6"/>
        <v>0</v>
      </c>
      <c r="I103" s="7">
        <v>0</v>
      </c>
      <c r="J103" s="73">
        <v>0</v>
      </c>
      <c r="K103" s="60"/>
      <c r="L103" s="22"/>
      <c r="M103" s="22"/>
      <c r="N103" s="29">
        <f t="shared" si="7"/>
        <v>0</v>
      </c>
      <c r="O103" s="29">
        <f t="shared" si="8"/>
        <v>0</v>
      </c>
      <c r="P103" s="60"/>
      <c r="Q103" s="22"/>
      <c r="R103" s="29">
        <f t="shared" si="9"/>
        <v>0</v>
      </c>
      <c r="S103" s="29">
        <f t="shared" si="10"/>
        <v>0</v>
      </c>
      <c r="T103" s="30"/>
    </row>
    <row r="104" spans="1:20" ht="18">
      <c r="A104" s="93" t="s">
        <v>113</v>
      </c>
      <c r="B104" s="77">
        <v>4</v>
      </c>
      <c r="C104" s="14">
        <v>2</v>
      </c>
      <c r="D104" s="14"/>
      <c r="E104" s="14"/>
      <c r="F104" s="14"/>
      <c r="G104" s="14"/>
      <c r="H104" s="65">
        <f t="shared" si="6"/>
        <v>2</v>
      </c>
      <c r="I104" s="7">
        <v>0</v>
      </c>
      <c r="J104" s="73">
        <v>9</v>
      </c>
      <c r="K104" s="60">
        <v>2</v>
      </c>
      <c r="L104" s="22">
        <v>1</v>
      </c>
      <c r="M104" s="22"/>
      <c r="N104" s="22">
        <v>1</v>
      </c>
      <c r="O104" s="29">
        <v>0</v>
      </c>
      <c r="P104" s="60"/>
      <c r="Q104" s="22"/>
      <c r="R104" s="29">
        <f t="shared" si="9"/>
        <v>0</v>
      </c>
      <c r="S104" s="29">
        <f t="shared" si="10"/>
        <v>0</v>
      </c>
      <c r="T104" s="30" t="s">
        <v>155</v>
      </c>
    </row>
    <row r="105" spans="1:20" ht="18">
      <c r="A105" s="93" t="s">
        <v>114</v>
      </c>
      <c r="B105" s="77"/>
      <c r="D105" s="14"/>
      <c r="E105" s="14"/>
      <c r="F105" s="14"/>
      <c r="G105" s="14"/>
      <c r="H105" s="65">
        <f t="shared" si="6"/>
        <v>0</v>
      </c>
      <c r="I105" s="7">
        <v>0</v>
      </c>
      <c r="J105" s="73">
        <v>12</v>
      </c>
      <c r="K105" s="60"/>
      <c r="L105" s="22"/>
      <c r="M105" s="22"/>
      <c r="N105" s="29">
        <f t="shared" si="7"/>
        <v>0</v>
      </c>
      <c r="O105" s="29">
        <f t="shared" si="8"/>
        <v>0</v>
      </c>
      <c r="P105" s="60"/>
      <c r="Q105" s="22"/>
      <c r="R105" s="29">
        <f t="shared" si="9"/>
        <v>0</v>
      </c>
      <c r="S105" s="29">
        <f t="shared" si="10"/>
        <v>0</v>
      </c>
      <c r="T105" s="30"/>
    </row>
    <row r="106" spans="1:20" ht="18">
      <c r="A106" s="93" t="s">
        <v>115</v>
      </c>
      <c r="B106" s="77">
        <v>4</v>
      </c>
      <c r="C106" s="14">
        <v>2</v>
      </c>
      <c r="D106" s="14"/>
      <c r="E106" s="14"/>
      <c r="F106" s="14"/>
      <c r="G106" s="14"/>
      <c r="H106" s="65">
        <f t="shared" si="6"/>
        <v>2</v>
      </c>
      <c r="I106" s="7">
        <v>0</v>
      </c>
      <c r="J106" s="73">
        <v>9</v>
      </c>
      <c r="K106" s="60">
        <v>2</v>
      </c>
      <c r="L106" s="22">
        <v>1</v>
      </c>
      <c r="M106" s="22"/>
      <c r="N106" s="22">
        <v>1</v>
      </c>
      <c r="O106" s="29">
        <v>0</v>
      </c>
      <c r="P106" s="60"/>
      <c r="Q106" s="22"/>
      <c r="R106" s="29">
        <f t="shared" si="9"/>
        <v>0</v>
      </c>
      <c r="S106" s="29">
        <f t="shared" si="10"/>
        <v>0</v>
      </c>
      <c r="T106" s="7" t="s">
        <v>155</v>
      </c>
    </row>
    <row r="107" spans="1:20" ht="18">
      <c r="A107" s="93" t="s">
        <v>116</v>
      </c>
      <c r="B107" s="77">
        <v>6</v>
      </c>
      <c r="C107" s="14">
        <v>4</v>
      </c>
      <c r="D107" s="14"/>
      <c r="E107" s="14"/>
      <c r="F107" s="14"/>
      <c r="G107" s="14"/>
      <c r="H107" s="65">
        <f aca="true" t="shared" si="11" ref="H107:H148">SUM(C107:G107)</f>
        <v>4</v>
      </c>
      <c r="I107" s="7">
        <v>0</v>
      </c>
      <c r="J107" s="73">
        <v>0</v>
      </c>
      <c r="K107" s="60">
        <v>2</v>
      </c>
      <c r="L107" s="22">
        <v>1</v>
      </c>
      <c r="M107" s="22"/>
      <c r="N107" s="22">
        <v>1</v>
      </c>
      <c r="O107" s="29">
        <v>0</v>
      </c>
      <c r="P107" s="60">
        <v>2</v>
      </c>
      <c r="Q107" s="22">
        <v>2</v>
      </c>
      <c r="R107" s="91"/>
      <c r="S107" s="29">
        <v>0</v>
      </c>
      <c r="T107" s="109" t="s">
        <v>199</v>
      </c>
    </row>
    <row r="108" spans="1:20" ht="18">
      <c r="A108" s="93" t="s">
        <v>117</v>
      </c>
      <c r="B108" s="77"/>
      <c r="D108" s="14"/>
      <c r="E108" s="14"/>
      <c r="F108" s="14"/>
      <c r="G108" s="14"/>
      <c r="H108" s="65">
        <f t="shared" si="11"/>
        <v>0</v>
      </c>
      <c r="I108" s="7">
        <v>0</v>
      </c>
      <c r="J108" s="73">
        <v>0</v>
      </c>
      <c r="K108" s="60"/>
      <c r="L108" s="13"/>
      <c r="M108" s="21"/>
      <c r="N108" s="29">
        <f t="shared" si="7"/>
        <v>0</v>
      </c>
      <c r="O108" s="29">
        <f t="shared" si="8"/>
        <v>0</v>
      </c>
      <c r="P108" s="60"/>
      <c r="Q108" s="22"/>
      <c r="R108" s="29">
        <f t="shared" si="9"/>
        <v>0</v>
      </c>
      <c r="S108" s="29">
        <f t="shared" si="10"/>
        <v>0</v>
      </c>
      <c r="T108" s="30"/>
    </row>
    <row r="109" spans="1:20" ht="18">
      <c r="A109" s="93" t="s">
        <v>118</v>
      </c>
      <c r="B109" s="77"/>
      <c r="D109" s="14"/>
      <c r="E109" s="14"/>
      <c r="F109" s="14"/>
      <c r="G109" s="14"/>
      <c r="H109" s="65">
        <f t="shared" si="11"/>
        <v>0</v>
      </c>
      <c r="I109" s="7">
        <v>0</v>
      </c>
      <c r="J109" s="73">
        <v>8</v>
      </c>
      <c r="K109" s="60"/>
      <c r="L109" s="21"/>
      <c r="M109" s="21"/>
      <c r="N109" s="29">
        <f t="shared" si="7"/>
        <v>0</v>
      </c>
      <c r="O109" s="29">
        <f t="shared" si="8"/>
        <v>0</v>
      </c>
      <c r="P109" s="60"/>
      <c r="Q109" s="22"/>
      <c r="R109" s="29">
        <f t="shared" si="9"/>
        <v>0</v>
      </c>
      <c r="S109" s="29">
        <f t="shared" si="10"/>
        <v>0</v>
      </c>
      <c r="T109" s="66"/>
    </row>
    <row r="110" spans="1:20" ht="18">
      <c r="A110" s="93" t="s">
        <v>119</v>
      </c>
      <c r="B110" s="77">
        <v>3</v>
      </c>
      <c r="C110" s="14">
        <v>2</v>
      </c>
      <c r="D110" s="14">
        <v>-2</v>
      </c>
      <c r="E110" s="14"/>
      <c r="F110" s="14"/>
      <c r="G110" s="14"/>
      <c r="H110" s="65">
        <f t="shared" si="11"/>
        <v>0</v>
      </c>
      <c r="I110" s="7">
        <v>0</v>
      </c>
      <c r="J110" s="73">
        <v>1</v>
      </c>
      <c r="K110" s="60"/>
      <c r="L110" s="22"/>
      <c r="M110" s="22"/>
      <c r="N110" s="22"/>
      <c r="O110" s="29">
        <v>0</v>
      </c>
      <c r="P110" s="60"/>
      <c r="Q110" s="22"/>
      <c r="R110" s="29">
        <f t="shared" si="9"/>
        <v>0</v>
      </c>
      <c r="S110" s="29">
        <f t="shared" si="10"/>
        <v>0</v>
      </c>
      <c r="T110" s="7" t="s">
        <v>17</v>
      </c>
    </row>
    <row r="111" spans="1:20" ht="18">
      <c r="A111" s="93" t="s">
        <v>120</v>
      </c>
      <c r="B111" s="77"/>
      <c r="D111" s="14"/>
      <c r="E111" s="14"/>
      <c r="F111" s="14"/>
      <c r="G111" s="14"/>
      <c r="H111" s="65">
        <f t="shared" si="11"/>
        <v>0</v>
      </c>
      <c r="I111" s="7">
        <v>0</v>
      </c>
      <c r="J111" s="73">
        <v>0</v>
      </c>
      <c r="K111" s="60"/>
      <c r="L111" s="21"/>
      <c r="M111" s="21"/>
      <c r="N111" s="29">
        <f t="shared" si="7"/>
        <v>0</v>
      </c>
      <c r="O111" s="29">
        <f t="shared" si="8"/>
        <v>0</v>
      </c>
      <c r="P111" s="60"/>
      <c r="Q111" s="52"/>
      <c r="R111" s="29">
        <f t="shared" si="9"/>
        <v>0</v>
      </c>
      <c r="S111" s="29">
        <f t="shared" si="10"/>
        <v>0</v>
      </c>
      <c r="T111" s="30"/>
    </row>
    <row r="112" spans="1:20" ht="18">
      <c r="A112" s="93" t="s">
        <v>121</v>
      </c>
      <c r="B112" s="77"/>
      <c r="D112" s="14"/>
      <c r="E112" s="14"/>
      <c r="F112" s="14"/>
      <c r="G112" s="14"/>
      <c r="H112" s="65">
        <f t="shared" si="11"/>
        <v>0</v>
      </c>
      <c r="I112" s="7">
        <v>0</v>
      </c>
      <c r="J112" s="73">
        <v>1</v>
      </c>
      <c r="K112" s="60"/>
      <c r="L112" s="21"/>
      <c r="M112" s="21"/>
      <c r="N112" s="29">
        <f t="shared" si="7"/>
        <v>0</v>
      </c>
      <c r="O112" s="29">
        <f t="shared" si="8"/>
        <v>0</v>
      </c>
      <c r="P112" s="60"/>
      <c r="Q112" s="22"/>
      <c r="R112" s="29">
        <f t="shared" si="9"/>
        <v>0</v>
      </c>
      <c r="S112" s="29">
        <f t="shared" si="10"/>
        <v>0</v>
      </c>
      <c r="T112" s="30"/>
    </row>
    <row r="113" spans="1:20" ht="29.25">
      <c r="A113" s="93" t="s">
        <v>122</v>
      </c>
      <c r="B113" s="77"/>
      <c r="D113" s="14"/>
      <c r="E113" s="14"/>
      <c r="F113" s="14"/>
      <c r="G113" s="14"/>
      <c r="H113" s="65">
        <f t="shared" si="11"/>
        <v>0</v>
      </c>
      <c r="I113" s="7">
        <v>0</v>
      </c>
      <c r="J113" s="73">
        <v>3</v>
      </c>
      <c r="K113" s="60"/>
      <c r="L113" s="22"/>
      <c r="M113" s="22"/>
      <c r="N113" s="29">
        <f t="shared" si="7"/>
        <v>0</v>
      </c>
      <c r="O113" s="29">
        <f t="shared" si="8"/>
        <v>0</v>
      </c>
      <c r="P113" s="60"/>
      <c r="Q113" s="22"/>
      <c r="R113" s="29">
        <f t="shared" si="9"/>
        <v>0</v>
      </c>
      <c r="S113" s="29">
        <f t="shared" si="10"/>
        <v>0</v>
      </c>
      <c r="T113" s="7" t="s">
        <v>145</v>
      </c>
    </row>
    <row r="114" spans="1:20" ht="18">
      <c r="A114" s="93" t="s">
        <v>123</v>
      </c>
      <c r="B114" s="77"/>
      <c r="D114" s="14"/>
      <c r="E114" s="14"/>
      <c r="F114" s="14"/>
      <c r="G114" s="14"/>
      <c r="H114" s="65">
        <f t="shared" si="11"/>
        <v>0</v>
      </c>
      <c r="I114" s="7">
        <v>0</v>
      </c>
      <c r="J114" s="73">
        <v>2</v>
      </c>
      <c r="K114" s="60"/>
      <c r="L114" s="22"/>
      <c r="M114" s="22"/>
      <c r="N114" s="29">
        <f t="shared" si="7"/>
        <v>0</v>
      </c>
      <c r="O114" s="29">
        <f t="shared" si="8"/>
        <v>0</v>
      </c>
      <c r="P114" s="60"/>
      <c r="Q114" s="22"/>
      <c r="R114" s="29">
        <f t="shared" si="9"/>
        <v>0</v>
      </c>
      <c r="S114" s="29">
        <f t="shared" si="10"/>
        <v>0</v>
      </c>
      <c r="T114" s="7" t="s">
        <v>145</v>
      </c>
    </row>
    <row r="115" spans="1:20" ht="18">
      <c r="A115" s="93" t="s">
        <v>184</v>
      </c>
      <c r="B115" s="77">
        <v>3</v>
      </c>
      <c r="C115" s="14">
        <v>2</v>
      </c>
      <c r="D115" s="14">
        <v>-2</v>
      </c>
      <c r="E115" s="14"/>
      <c r="F115" s="14"/>
      <c r="G115" s="14"/>
      <c r="H115" s="65">
        <f t="shared" si="11"/>
        <v>0</v>
      </c>
      <c r="I115" s="7">
        <v>0</v>
      </c>
      <c r="J115" s="73">
        <v>0</v>
      </c>
      <c r="K115" s="60"/>
      <c r="L115" s="22"/>
      <c r="M115" s="22"/>
      <c r="N115" s="22"/>
      <c r="O115" s="29">
        <v>0</v>
      </c>
      <c r="P115" s="60"/>
      <c r="Q115" s="22"/>
      <c r="R115" s="29">
        <f t="shared" si="9"/>
        <v>0</v>
      </c>
      <c r="S115" s="29">
        <f t="shared" si="10"/>
        <v>0</v>
      </c>
      <c r="T115" s="10" t="s">
        <v>200</v>
      </c>
    </row>
    <row r="116" spans="1:20" ht="18">
      <c r="A116" s="93" t="s">
        <v>124</v>
      </c>
      <c r="B116" s="77"/>
      <c r="D116" s="14"/>
      <c r="E116" s="14"/>
      <c r="F116" s="14"/>
      <c r="G116" s="14"/>
      <c r="H116" s="65">
        <f t="shared" si="11"/>
        <v>0</v>
      </c>
      <c r="I116" s="7">
        <v>0</v>
      </c>
      <c r="J116" s="73">
        <v>1</v>
      </c>
      <c r="K116" s="60"/>
      <c r="L116" s="21"/>
      <c r="M116" s="21"/>
      <c r="N116" s="29">
        <f t="shared" si="7"/>
        <v>0</v>
      </c>
      <c r="O116" s="29">
        <f t="shared" si="8"/>
        <v>0</v>
      </c>
      <c r="P116" s="60"/>
      <c r="Q116" s="22"/>
      <c r="R116" s="29">
        <f t="shared" si="9"/>
        <v>0</v>
      </c>
      <c r="S116" s="29">
        <f t="shared" si="10"/>
        <v>0</v>
      </c>
      <c r="T116" s="30"/>
    </row>
    <row r="117" spans="1:20" ht="18">
      <c r="A117" s="93" t="s">
        <v>125</v>
      </c>
      <c r="B117" s="77">
        <v>6</v>
      </c>
      <c r="C117" s="14">
        <v>4</v>
      </c>
      <c r="D117" s="14"/>
      <c r="E117" s="14"/>
      <c r="F117" s="14">
        <v>1</v>
      </c>
      <c r="G117" s="14"/>
      <c r="H117" s="65">
        <f t="shared" si="11"/>
        <v>5</v>
      </c>
      <c r="I117" s="7">
        <v>1</v>
      </c>
      <c r="J117" s="73">
        <v>0</v>
      </c>
      <c r="K117" s="60">
        <v>3</v>
      </c>
      <c r="L117" s="13">
        <v>2</v>
      </c>
      <c r="M117" s="21"/>
      <c r="N117" s="13">
        <v>1</v>
      </c>
      <c r="O117" s="29">
        <v>0</v>
      </c>
      <c r="P117" s="60">
        <v>2</v>
      </c>
      <c r="Q117" s="22">
        <v>2</v>
      </c>
      <c r="R117" s="29">
        <v>0</v>
      </c>
      <c r="S117" s="29">
        <v>0</v>
      </c>
      <c r="T117" s="109" t="s">
        <v>201</v>
      </c>
    </row>
    <row r="118" spans="1:20" ht="18">
      <c r="A118" s="93" t="s">
        <v>185</v>
      </c>
      <c r="B118" s="77">
        <v>1</v>
      </c>
      <c r="C118" s="14">
        <v>1</v>
      </c>
      <c r="D118" s="14">
        <v>-1</v>
      </c>
      <c r="E118" s="14"/>
      <c r="F118" s="14"/>
      <c r="G118" s="14"/>
      <c r="H118" s="65">
        <f t="shared" si="11"/>
        <v>0</v>
      </c>
      <c r="I118" s="7">
        <v>0</v>
      </c>
      <c r="J118" s="73">
        <v>0</v>
      </c>
      <c r="K118" s="60"/>
      <c r="L118" s="13"/>
      <c r="M118" s="21"/>
      <c r="N118" s="29">
        <f t="shared" si="7"/>
        <v>0</v>
      </c>
      <c r="O118" s="29">
        <f t="shared" si="8"/>
        <v>0</v>
      </c>
      <c r="P118" s="60"/>
      <c r="Q118" s="22"/>
      <c r="R118" s="29">
        <f t="shared" si="9"/>
        <v>0</v>
      </c>
      <c r="S118" s="29">
        <f t="shared" si="10"/>
        <v>0</v>
      </c>
      <c r="T118" s="7" t="s">
        <v>202</v>
      </c>
    </row>
    <row r="119" spans="1:20" ht="18">
      <c r="A119" s="93" t="s">
        <v>126</v>
      </c>
      <c r="B119" s="77"/>
      <c r="D119" s="14"/>
      <c r="E119" s="14"/>
      <c r="F119" s="14"/>
      <c r="G119" s="14"/>
      <c r="H119" s="65">
        <f t="shared" si="11"/>
        <v>0</v>
      </c>
      <c r="I119" s="7">
        <v>0</v>
      </c>
      <c r="J119" s="73">
        <v>0</v>
      </c>
      <c r="K119" s="60"/>
      <c r="L119" s="22"/>
      <c r="M119" s="22"/>
      <c r="N119" s="29">
        <f t="shared" si="7"/>
        <v>0</v>
      </c>
      <c r="O119" s="29">
        <f t="shared" si="8"/>
        <v>0</v>
      </c>
      <c r="P119" s="60"/>
      <c r="Q119" s="22"/>
      <c r="R119" s="29">
        <f t="shared" si="9"/>
        <v>0</v>
      </c>
      <c r="S119" s="29">
        <f t="shared" si="10"/>
        <v>0</v>
      </c>
      <c r="T119" s="30"/>
    </row>
    <row r="120" spans="1:20" ht="18">
      <c r="A120" s="93" t="s">
        <v>127</v>
      </c>
      <c r="B120" s="77"/>
      <c r="D120" s="14"/>
      <c r="E120" s="14"/>
      <c r="F120" s="14"/>
      <c r="G120" s="14"/>
      <c r="H120" s="65">
        <f t="shared" si="11"/>
        <v>0</v>
      </c>
      <c r="I120" s="7">
        <v>0</v>
      </c>
      <c r="J120" s="73">
        <v>3</v>
      </c>
      <c r="K120" s="60"/>
      <c r="L120" s="21"/>
      <c r="M120" s="21"/>
      <c r="N120" s="29">
        <f t="shared" si="7"/>
        <v>0</v>
      </c>
      <c r="O120" s="29">
        <f t="shared" si="8"/>
        <v>0</v>
      </c>
      <c r="P120" s="60"/>
      <c r="Q120" s="52"/>
      <c r="R120" s="29">
        <f t="shared" si="9"/>
        <v>0</v>
      </c>
      <c r="S120" s="29">
        <f t="shared" si="10"/>
        <v>0</v>
      </c>
      <c r="T120" s="30" t="s">
        <v>17</v>
      </c>
    </row>
    <row r="121" spans="1:20" ht="18">
      <c r="A121" s="93" t="s">
        <v>128</v>
      </c>
      <c r="B121" s="77"/>
      <c r="D121" s="14"/>
      <c r="E121" s="14"/>
      <c r="F121" s="14"/>
      <c r="G121" s="14"/>
      <c r="H121" s="65">
        <f t="shared" si="11"/>
        <v>0</v>
      </c>
      <c r="I121" s="7">
        <v>0</v>
      </c>
      <c r="J121" s="73">
        <v>115</v>
      </c>
      <c r="K121" s="60"/>
      <c r="L121" s="22"/>
      <c r="M121" s="22"/>
      <c r="N121" s="29">
        <f t="shared" si="7"/>
        <v>0</v>
      </c>
      <c r="O121" s="29">
        <f t="shared" si="8"/>
        <v>0</v>
      </c>
      <c r="P121" s="60"/>
      <c r="Q121" s="52"/>
      <c r="R121" s="29">
        <f t="shared" si="9"/>
        <v>0</v>
      </c>
      <c r="S121" s="29">
        <f t="shared" si="10"/>
        <v>0</v>
      </c>
      <c r="T121" s="30" t="s">
        <v>161</v>
      </c>
    </row>
    <row r="122" spans="1:20" ht="18">
      <c r="A122" s="93" t="s">
        <v>129</v>
      </c>
      <c r="B122" s="77"/>
      <c r="D122" s="14"/>
      <c r="E122" s="14"/>
      <c r="F122" s="14"/>
      <c r="G122" s="14"/>
      <c r="H122" s="65">
        <f t="shared" si="11"/>
        <v>0</v>
      </c>
      <c r="I122" s="7">
        <v>0</v>
      </c>
      <c r="J122" s="73">
        <v>72</v>
      </c>
      <c r="K122" s="60"/>
      <c r="L122" s="22"/>
      <c r="M122" s="22"/>
      <c r="N122" s="29">
        <f t="shared" si="7"/>
        <v>0</v>
      </c>
      <c r="O122" s="29">
        <f t="shared" si="8"/>
        <v>0</v>
      </c>
      <c r="P122" s="60"/>
      <c r="Q122" s="52"/>
      <c r="R122" s="29">
        <f t="shared" si="9"/>
        <v>0</v>
      </c>
      <c r="S122" s="29">
        <f t="shared" si="10"/>
        <v>0</v>
      </c>
      <c r="T122" s="30" t="s">
        <v>17</v>
      </c>
    </row>
    <row r="123" spans="1:20" ht="18">
      <c r="A123" s="93" t="s">
        <v>130</v>
      </c>
      <c r="B123" s="77">
        <v>1</v>
      </c>
      <c r="C123" s="14">
        <v>1</v>
      </c>
      <c r="D123" s="14"/>
      <c r="E123" s="14"/>
      <c r="F123" s="14"/>
      <c r="G123" s="14"/>
      <c r="H123" s="65">
        <f t="shared" si="11"/>
        <v>1</v>
      </c>
      <c r="I123" s="7">
        <v>0</v>
      </c>
      <c r="J123" s="73">
        <v>37</v>
      </c>
      <c r="K123" s="60">
        <v>1</v>
      </c>
      <c r="L123" s="22">
        <v>1</v>
      </c>
      <c r="M123" s="22"/>
      <c r="N123" s="29">
        <f t="shared" si="7"/>
        <v>0</v>
      </c>
      <c r="O123" s="29">
        <f t="shared" si="8"/>
        <v>0</v>
      </c>
      <c r="P123" s="60"/>
      <c r="Q123" s="52"/>
      <c r="R123" s="29">
        <f t="shared" si="9"/>
        <v>0</v>
      </c>
      <c r="S123" s="29">
        <f t="shared" si="10"/>
        <v>0</v>
      </c>
      <c r="T123" s="7" t="s">
        <v>202</v>
      </c>
    </row>
    <row r="124" spans="1:20" ht="18">
      <c r="A124" s="87" t="s">
        <v>131</v>
      </c>
      <c r="B124" s="76"/>
      <c r="D124" s="14"/>
      <c r="E124" s="14"/>
      <c r="F124" s="14"/>
      <c r="G124" s="14"/>
      <c r="H124" s="65">
        <f t="shared" si="11"/>
        <v>0</v>
      </c>
      <c r="I124" s="7">
        <v>0</v>
      </c>
      <c r="J124" s="73">
        <v>0</v>
      </c>
      <c r="K124" s="60"/>
      <c r="L124" s="21"/>
      <c r="M124" s="21"/>
      <c r="N124" s="29">
        <f t="shared" si="7"/>
        <v>0</v>
      </c>
      <c r="O124" s="29">
        <f t="shared" si="8"/>
        <v>0</v>
      </c>
      <c r="P124" s="60"/>
      <c r="Q124" s="52"/>
      <c r="R124" s="29">
        <f t="shared" si="9"/>
        <v>0</v>
      </c>
      <c r="S124" s="29">
        <f t="shared" si="10"/>
        <v>0</v>
      </c>
      <c r="T124" s="30" t="s">
        <v>17</v>
      </c>
    </row>
    <row r="125" spans="1:20" ht="18">
      <c r="A125" s="87" t="s">
        <v>132</v>
      </c>
      <c r="B125" s="76"/>
      <c r="D125" s="14"/>
      <c r="E125" s="14"/>
      <c r="F125" s="14"/>
      <c r="G125" s="14"/>
      <c r="H125" s="65">
        <f t="shared" si="11"/>
        <v>0</v>
      </c>
      <c r="I125" s="7">
        <v>0</v>
      </c>
      <c r="J125" s="73">
        <v>6</v>
      </c>
      <c r="K125" s="60"/>
      <c r="L125" s="22"/>
      <c r="M125" s="22"/>
      <c r="N125" s="29">
        <f t="shared" si="7"/>
        <v>0</v>
      </c>
      <c r="O125" s="29">
        <f t="shared" si="8"/>
        <v>0</v>
      </c>
      <c r="P125" s="60"/>
      <c r="Q125" s="52"/>
      <c r="R125" s="29">
        <f t="shared" si="9"/>
        <v>0</v>
      </c>
      <c r="S125" s="29">
        <f t="shared" si="10"/>
        <v>0</v>
      </c>
      <c r="T125" s="30" t="s">
        <v>17</v>
      </c>
    </row>
    <row r="126" spans="1:20" ht="29.25">
      <c r="A126" s="87" t="s">
        <v>146</v>
      </c>
      <c r="B126" s="76"/>
      <c r="D126" s="14"/>
      <c r="E126" s="14"/>
      <c r="F126" s="14"/>
      <c r="G126" s="14"/>
      <c r="H126" s="65">
        <f t="shared" si="11"/>
        <v>0</v>
      </c>
      <c r="I126" s="7">
        <v>1</v>
      </c>
      <c r="J126" s="73">
        <v>0</v>
      </c>
      <c r="K126" s="60"/>
      <c r="L126" s="22"/>
      <c r="M126" s="22"/>
      <c r="N126" s="29">
        <f t="shared" si="7"/>
        <v>0</v>
      </c>
      <c r="O126" s="29">
        <f t="shared" si="8"/>
        <v>0</v>
      </c>
      <c r="P126" s="60"/>
      <c r="Q126" s="22"/>
      <c r="R126" s="29">
        <f t="shared" si="9"/>
        <v>0</v>
      </c>
      <c r="S126" s="29">
        <f t="shared" si="10"/>
        <v>0</v>
      </c>
      <c r="T126" s="30" t="s">
        <v>17</v>
      </c>
    </row>
    <row r="127" spans="1:20" ht="18">
      <c r="A127" s="87" t="s">
        <v>133</v>
      </c>
      <c r="B127" s="76"/>
      <c r="D127" s="14"/>
      <c r="E127" s="14"/>
      <c r="F127" s="14"/>
      <c r="G127" s="14"/>
      <c r="H127" s="65">
        <f t="shared" si="11"/>
        <v>0</v>
      </c>
      <c r="I127" s="7">
        <v>0</v>
      </c>
      <c r="J127" s="73">
        <v>1</v>
      </c>
      <c r="K127" s="60"/>
      <c r="L127" s="21"/>
      <c r="M127" s="21"/>
      <c r="N127" s="29">
        <f t="shared" si="7"/>
        <v>0</v>
      </c>
      <c r="O127" s="29">
        <f t="shared" si="8"/>
        <v>0</v>
      </c>
      <c r="P127" s="60"/>
      <c r="Q127" s="52"/>
      <c r="R127" s="29">
        <f t="shared" si="9"/>
        <v>0</v>
      </c>
      <c r="S127" s="29">
        <f t="shared" si="10"/>
        <v>0</v>
      </c>
      <c r="T127" s="30"/>
    </row>
    <row r="128" spans="1:20" ht="18">
      <c r="A128" s="87" t="s">
        <v>134</v>
      </c>
      <c r="B128" s="76"/>
      <c r="D128" s="14"/>
      <c r="E128" s="14"/>
      <c r="F128" s="14"/>
      <c r="G128" s="14"/>
      <c r="H128" s="65">
        <f t="shared" si="11"/>
        <v>0</v>
      </c>
      <c r="I128" s="7">
        <v>2</v>
      </c>
      <c r="J128" s="73">
        <v>0</v>
      </c>
      <c r="K128" s="60"/>
      <c r="L128" s="21"/>
      <c r="M128" s="21"/>
      <c r="N128" s="29">
        <f t="shared" si="7"/>
        <v>0</v>
      </c>
      <c r="O128" s="29">
        <f t="shared" si="8"/>
        <v>0</v>
      </c>
      <c r="P128" s="60"/>
      <c r="Q128" s="52"/>
      <c r="R128" s="29">
        <f t="shared" si="9"/>
        <v>0</v>
      </c>
      <c r="S128" s="29">
        <f t="shared" si="10"/>
        <v>0</v>
      </c>
      <c r="T128" s="30" t="s">
        <v>17</v>
      </c>
    </row>
    <row r="129" spans="1:20" ht="18">
      <c r="A129" s="87" t="s">
        <v>135</v>
      </c>
      <c r="B129" s="76"/>
      <c r="D129" s="14"/>
      <c r="E129" s="14"/>
      <c r="F129" s="14"/>
      <c r="G129" s="14"/>
      <c r="H129" s="65">
        <f t="shared" si="11"/>
        <v>0</v>
      </c>
      <c r="I129" s="7">
        <v>0</v>
      </c>
      <c r="J129" s="73">
        <v>2</v>
      </c>
      <c r="K129" s="60"/>
      <c r="L129" s="13"/>
      <c r="M129" s="13"/>
      <c r="N129" s="29">
        <f t="shared" si="7"/>
        <v>0</v>
      </c>
      <c r="O129" s="29">
        <f t="shared" si="8"/>
        <v>0</v>
      </c>
      <c r="P129" s="60"/>
      <c r="Q129" s="52"/>
      <c r="R129" s="29">
        <f t="shared" si="9"/>
        <v>0</v>
      </c>
      <c r="S129" s="29">
        <f t="shared" si="10"/>
        <v>0</v>
      </c>
      <c r="T129" s="30" t="s">
        <v>17</v>
      </c>
    </row>
    <row r="130" spans="1:20" ht="18">
      <c r="A130" s="87" t="s">
        <v>136</v>
      </c>
      <c r="B130" s="76"/>
      <c r="D130" s="14"/>
      <c r="E130" s="14"/>
      <c r="F130" s="14"/>
      <c r="G130" s="14"/>
      <c r="H130" s="65">
        <f t="shared" si="11"/>
        <v>0</v>
      </c>
      <c r="I130" s="7">
        <v>2</v>
      </c>
      <c r="J130" s="73">
        <v>0</v>
      </c>
      <c r="K130" s="60"/>
      <c r="L130" s="22"/>
      <c r="M130" s="22"/>
      <c r="N130" s="29">
        <f t="shared" si="7"/>
        <v>0</v>
      </c>
      <c r="O130" s="29">
        <f t="shared" si="8"/>
        <v>0</v>
      </c>
      <c r="P130" s="60"/>
      <c r="Q130" s="22"/>
      <c r="R130" s="29">
        <f t="shared" si="9"/>
        <v>0</v>
      </c>
      <c r="S130" s="29">
        <f t="shared" si="10"/>
        <v>0</v>
      </c>
      <c r="T130" s="30" t="s">
        <v>17</v>
      </c>
    </row>
    <row r="131" spans="1:20" ht="18">
      <c r="A131" s="87" t="s">
        <v>137</v>
      </c>
      <c r="B131" s="76"/>
      <c r="D131" s="14"/>
      <c r="E131" s="14"/>
      <c r="F131" s="14"/>
      <c r="G131" s="14"/>
      <c r="H131" s="65">
        <f t="shared" si="11"/>
        <v>0</v>
      </c>
      <c r="I131" s="7">
        <v>0</v>
      </c>
      <c r="J131" s="73">
        <v>3</v>
      </c>
      <c r="K131" s="60"/>
      <c r="L131" s="22"/>
      <c r="M131" s="22"/>
      <c r="N131" s="29">
        <f t="shared" si="7"/>
        <v>0</v>
      </c>
      <c r="O131" s="29">
        <f t="shared" si="8"/>
        <v>0</v>
      </c>
      <c r="P131" s="60"/>
      <c r="Q131" s="52"/>
      <c r="R131" s="29">
        <f t="shared" si="9"/>
        <v>0</v>
      </c>
      <c r="S131" s="29">
        <f t="shared" si="10"/>
        <v>0</v>
      </c>
      <c r="T131" s="30" t="s">
        <v>17</v>
      </c>
    </row>
    <row r="132" spans="1:20" ht="18">
      <c r="A132" s="87" t="s">
        <v>138</v>
      </c>
      <c r="B132" s="76"/>
      <c r="D132" s="14"/>
      <c r="E132" s="14"/>
      <c r="F132" s="14"/>
      <c r="G132" s="14"/>
      <c r="H132" s="65">
        <f t="shared" si="11"/>
        <v>0</v>
      </c>
      <c r="I132" s="7">
        <v>0</v>
      </c>
      <c r="J132" s="73">
        <v>10</v>
      </c>
      <c r="K132" s="60"/>
      <c r="L132" s="22"/>
      <c r="M132" s="22"/>
      <c r="N132" s="29">
        <f t="shared" si="7"/>
        <v>0</v>
      </c>
      <c r="O132" s="29">
        <f t="shared" si="8"/>
        <v>0</v>
      </c>
      <c r="P132" s="60"/>
      <c r="Q132" s="52"/>
      <c r="R132" s="29">
        <f t="shared" si="9"/>
        <v>0</v>
      </c>
      <c r="S132" s="29">
        <f t="shared" si="10"/>
        <v>0</v>
      </c>
      <c r="T132" s="38" t="s">
        <v>17</v>
      </c>
    </row>
    <row r="133" spans="1:20" ht="18">
      <c r="A133" s="87" t="s">
        <v>139</v>
      </c>
      <c r="B133" s="76"/>
      <c r="D133" s="14"/>
      <c r="E133" s="14"/>
      <c r="F133" s="14"/>
      <c r="G133" s="14"/>
      <c r="H133" s="65">
        <f t="shared" si="11"/>
        <v>0</v>
      </c>
      <c r="I133" s="7">
        <v>0</v>
      </c>
      <c r="J133" s="73">
        <v>1</v>
      </c>
      <c r="K133" s="60"/>
      <c r="L133" s="7"/>
      <c r="M133" s="7"/>
      <c r="N133" s="29">
        <f t="shared" si="7"/>
        <v>0</v>
      </c>
      <c r="O133" s="29">
        <f t="shared" si="8"/>
        <v>0</v>
      </c>
      <c r="P133" s="60"/>
      <c r="Q133" s="52"/>
      <c r="R133" s="29">
        <f t="shared" si="9"/>
        <v>0</v>
      </c>
      <c r="S133" s="29">
        <f t="shared" si="10"/>
        <v>0</v>
      </c>
      <c r="T133" s="38" t="s">
        <v>17</v>
      </c>
    </row>
    <row r="134" spans="1:20" ht="18">
      <c r="A134" s="87" t="s">
        <v>140</v>
      </c>
      <c r="B134" s="76"/>
      <c r="D134" s="14"/>
      <c r="E134" s="14"/>
      <c r="F134" s="14"/>
      <c r="G134" s="14"/>
      <c r="H134" s="65">
        <f t="shared" si="11"/>
        <v>0</v>
      </c>
      <c r="I134" s="7">
        <v>0</v>
      </c>
      <c r="J134" s="73">
        <v>0</v>
      </c>
      <c r="K134" s="60"/>
      <c r="L134" s="13"/>
      <c r="M134" s="7"/>
      <c r="N134" s="29">
        <f t="shared" si="7"/>
        <v>0</v>
      </c>
      <c r="O134" s="29">
        <f t="shared" si="8"/>
        <v>0</v>
      </c>
      <c r="P134" s="60"/>
      <c r="Q134" s="52"/>
      <c r="R134" s="29">
        <f t="shared" si="9"/>
        <v>0</v>
      </c>
      <c r="S134" s="29">
        <f t="shared" si="10"/>
        <v>0</v>
      </c>
      <c r="T134" s="38" t="s">
        <v>17</v>
      </c>
    </row>
    <row r="135" spans="1:20" ht="18">
      <c r="A135" s="87" t="s">
        <v>141</v>
      </c>
      <c r="B135" s="76"/>
      <c r="D135" s="14"/>
      <c r="E135" s="14"/>
      <c r="F135" s="14"/>
      <c r="G135" s="14"/>
      <c r="H135" s="65">
        <f t="shared" si="11"/>
        <v>0</v>
      </c>
      <c r="I135" s="67">
        <v>0</v>
      </c>
      <c r="J135" s="73">
        <v>0</v>
      </c>
      <c r="K135" s="60"/>
      <c r="L135" s="22"/>
      <c r="M135" s="22"/>
      <c r="N135" s="29">
        <f t="shared" si="7"/>
        <v>0</v>
      </c>
      <c r="O135" s="29">
        <f t="shared" si="8"/>
        <v>0</v>
      </c>
      <c r="P135" s="60"/>
      <c r="Q135" s="52"/>
      <c r="R135" s="29">
        <f t="shared" si="9"/>
        <v>0</v>
      </c>
      <c r="S135" s="29">
        <f t="shared" si="10"/>
        <v>0</v>
      </c>
      <c r="T135" s="30"/>
    </row>
    <row r="136" spans="1:20" ht="18.75" customHeight="1">
      <c r="A136" s="10" t="s">
        <v>142</v>
      </c>
      <c r="B136" s="76"/>
      <c r="C136" s="39"/>
      <c r="D136" s="39"/>
      <c r="E136" s="39"/>
      <c r="F136" s="39"/>
      <c r="G136" s="39"/>
      <c r="H136" s="74">
        <f t="shared" si="11"/>
        <v>0</v>
      </c>
      <c r="I136" s="73">
        <v>0</v>
      </c>
      <c r="J136" s="73">
        <v>1</v>
      </c>
      <c r="K136" s="60"/>
      <c r="L136" s="72"/>
      <c r="M136" s="72"/>
      <c r="N136" s="29">
        <f t="shared" si="7"/>
        <v>0</v>
      </c>
      <c r="O136" s="29">
        <f t="shared" si="8"/>
        <v>0</v>
      </c>
      <c r="P136" s="71"/>
      <c r="Q136" s="72"/>
      <c r="R136" s="29">
        <f t="shared" si="9"/>
        <v>0</v>
      </c>
      <c r="S136" s="29">
        <f t="shared" si="10"/>
        <v>0</v>
      </c>
      <c r="T136" s="30" t="s">
        <v>143</v>
      </c>
    </row>
    <row r="137" spans="1:20" ht="18">
      <c r="A137" s="87" t="s">
        <v>166</v>
      </c>
      <c r="B137" s="76"/>
      <c r="C137" s="39"/>
      <c r="D137" s="14"/>
      <c r="E137" s="14"/>
      <c r="F137" s="14"/>
      <c r="G137" s="14"/>
      <c r="H137" s="74">
        <f t="shared" si="11"/>
        <v>0</v>
      </c>
      <c r="I137" s="73">
        <v>0</v>
      </c>
      <c r="J137" s="73">
        <v>1</v>
      </c>
      <c r="K137" s="60"/>
      <c r="L137" s="22"/>
      <c r="M137" s="22"/>
      <c r="N137" s="29">
        <f t="shared" si="7"/>
        <v>0</v>
      </c>
      <c r="O137" s="29">
        <f t="shared" si="8"/>
        <v>0</v>
      </c>
      <c r="P137" s="60"/>
      <c r="Q137" s="22"/>
      <c r="R137" s="29">
        <f t="shared" si="9"/>
        <v>0</v>
      </c>
      <c r="S137" s="29">
        <f t="shared" si="10"/>
        <v>0</v>
      </c>
      <c r="T137" s="20"/>
    </row>
    <row r="138" spans="1:20" ht="17.25" customHeight="1">
      <c r="A138" s="87" t="s">
        <v>167</v>
      </c>
      <c r="B138" s="76"/>
      <c r="C138" s="39"/>
      <c r="D138" s="14"/>
      <c r="E138" s="14"/>
      <c r="F138" s="14"/>
      <c r="G138" s="14"/>
      <c r="H138" s="74">
        <f t="shared" si="11"/>
        <v>0</v>
      </c>
      <c r="I138" s="73">
        <v>0</v>
      </c>
      <c r="J138" s="73">
        <v>1</v>
      </c>
      <c r="K138" s="60"/>
      <c r="L138" s="22"/>
      <c r="M138" s="22"/>
      <c r="N138" s="29">
        <f t="shared" si="7"/>
        <v>0</v>
      </c>
      <c r="O138" s="29">
        <f t="shared" si="8"/>
        <v>0</v>
      </c>
      <c r="P138" s="60"/>
      <c r="Q138" s="22"/>
      <c r="R138" s="29">
        <f t="shared" si="9"/>
        <v>0</v>
      </c>
      <c r="S138" s="29">
        <f t="shared" si="10"/>
        <v>0</v>
      </c>
      <c r="T138" s="20"/>
    </row>
    <row r="139" spans="1:20" ht="18" customHeight="1">
      <c r="A139" s="87" t="s">
        <v>149</v>
      </c>
      <c r="B139" s="76"/>
      <c r="C139" s="39"/>
      <c r="D139" s="14"/>
      <c r="E139" s="14"/>
      <c r="F139" s="14"/>
      <c r="G139" s="14"/>
      <c r="H139" s="74">
        <f t="shared" si="11"/>
        <v>0</v>
      </c>
      <c r="I139" s="73">
        <v>0</v>
      </c>
      <c r="J139" s="73">
        <v>0</v>
      </c>
      <c r="K139" s="60"/>
      <c r="L139" s="22"/>
      <c r="M139" s="22"/>
      <c r="N139" s="29">
        <f t="shared" si="7"/>
        <v>0</v>
      </c>
      <c r="O139" s="29">
        <f aca="true" t="shared" si="12" ref="O139:O153">ROUNDDOWN(K139/2,0)*12.5/100</f>
        <v>0</v>
      </c>
      <c r="P139" s="60"/>
      <c r="Q139" s="22"/>
      <c r="R139" s="29">
        <f t="shared" si="9"/>
        <v>0</v>
      </c>
      <c r="S139" s="29">
        <f t="shared" si="10"/>
        <v>0</v>
      </c>
      <c r="T139" s="20"/>
    </row>
    <row r="140" spans="1:20" ht="18">
      <c r="A140" s="87" t="s">
        <v>168</v>
      </c>
      <c r="B140" s="76"/>
      <c r="C140" s="39"/>
      <c r="D140" s="14"/>
      <c r="E140" s="14"/>
      <c r="F140" s="14"/>
      <c r="G140" s="14"/>
      <c r="H140" s="74">
        <f t="shared" si="11"/>
        <v>0</v>
      </c>
      <c r="I140" s="73">
        <v>0</v>
      </c>
      <c r="J140" s="73">
        <v>1</v>
      </c>
      <c r="K140" s="60"/>
      <c r="L140" s="22"/>
      <c r="M140" s="22"/>
      <c r="N140" s="29">
        <f t="shared" si="7"/>
        <v>0</v>
      </c>
      <c r="O140" s="29">
        <f t="shared" si="12"/>
        <v>0</v>
      </c>
      <c r="P140" s="60"/>
      <c r="Q140" s="22"/>
      <c r="R140" s="29">
        <f t="shared" si="9"/>
        <v>0</v>
      </c>
      <c r="S140" s="29">
        <f t="shared" si="10"/>
        <v>0</v>
      </c>
      <c r="T140" s="20"/>
    </row>
    <row r="141" spans="1:20" ht="18.75" customHeight="1">
      <c r="A141" s="87" t="s">
        <v>150</v>
      </c>
      <c r="B141" s="76"/>
      <c r="C141" s="39"/>
      <c r="D141" s="14"/>
      <c r="E141" s="14"/>
      <c r="F141" s="14"/>
      <c r="G141" s="14"/>
      <c r="H141" s="74">
        <f t="shared" si="11"/>
        <v>0</v>
      </c>
      <c r="I141" s="73">
        <v>0</v>
      </c>
      <c r="J141" s="73">
        <v>0</v>
      </c>
      <c r="K141" s="60"/>
      <c r="L141" s="22"/>
      <c r="M141" s="22"/>
      <c r="N141" s="29">
        <f aca="true" t="shared" si="13" ref="N141:N147">ROUNDDOWN(K141/2,0)*87.5/100</f>
        <v>0</v>
      </c>
      <c r="O141" s="29">
        <f t="shared" si="12"/>
        <v>0</v>
      </c>
      <c r="P141" s="60"/>
      <c r="Q141" s="22"/>
      <c r="R141" s="29">
        <f aca="true" t="shared" si="14" ref="R141:R147">ROUNDDOWN(P141/2,0)*87.5/100</f>
        <v>0</v>
      </c>
      <c r="S141" s="29">
        <f aca="true" t="shared" si="15" ref="S141:S147">ROUNDDOWN(P141/2,0)*12.5/100</f>
        <v>0</v>
      </c>
      <c r="T141" s="20"/>
    </row>
    <row r="142" spans="1:20" ht="16.5" customHeight="1">
      <c r="A142" s="87" t="s">
        <v>169</v>
      </c>
      <c r="B142" s="76"/>
      <c r="C142" s="39"/>
      <c r="D142" s="14"/>
      <c r="E142" s="14"/>
      <c r="F142" s="14"/>
      <c r="G142" s="14"/>
      <c r="H142" s="74">
        <f t="shared" si="11"/>
        <v>0</v>
      </c>
      <c r="I142" s="73">
        <v>0</v>
      </c>
      <c r="J142" s="73">
        <v>0</v>
      </c>
      <c r="K142" s="60"/>
      <c r="L142" s="22"/>
      <c r="M142" s="22"/>
      <c r="N142" s="29">
        <f t="shared" si="13"/>
        <v>0</v>
      </c>
      <c r="O142" s="29">
        <f t="shared" si="12"/>
        <v>0</v>
      </c>
      <c r="P142" s="60"/>
      <c r="Q142" s="22"/>
      <c r="R142" s="29">
        <f t="shared" si="14"/>
        <v>0</v>
      </c>
      <c r="S142" s="29">
        <f t="shared" si="15"/>
        <v>0</v>
      </c>
      <c r="T142" s="20"/>
    </row>
    <row r="143" spans="1:20" ht="18">
      <c r="A143" s="87" t="s">
        <v>170</v>
      </c>
      <c r="B143" s="76"/>
      <c r="C143" s="39"/>
      <c r="D143" s="14"/>
      <c r="E143" s="14"/>
      <c r="F143" s="14"/>
      <c r="G143" s="14"/>
      <c r="H143" s="74">
        <f t="shared" si="11"/>
        <v>0</v>
      </c>
      <c r="I143" s="73">
        <v>0</v>
      </c>
      <c r="J143" s="73">
        <v>0</v>
      </c>
      <c r="K143" s="60"/>
      <c r="L143" s="22"/>
      <c r="M143" s="22"/>
      <c r="N143" s="29">
        <f t="shared" si="13"/>
        <v>0</v>
      </c>
      <c r="O143" s="29">
        <f t="shared" si="12"/>
        <v>0</v>
      </c>
      <c r="P143" s="60"/>
      <c r="Q143" s="22"/>
      <c r="R143" s="29">
        <f t="shared" si="14"/>
        <v>0</v>
      </c>
      <c r="S143" s="29">
        <f t="shared" si="15"/>
        <v>0</v>
      </c>
      <c r="T143" s="20"/>
    </row>
    <row r="144" spans="1:20" ht="18">
      <c r="A144" s="87" t="s">
        <v>171</v>
      </c>
      <c r="B144" s="76"/>
      <c r="C144" s="39"/>
      <c r="D144" s="14"/>
      <c r="E144" s="14"/>
      <c r="F144" s="14"/>
      <c r="G144" s="14"/>
      <c r="H144" s="74">
        <f t="shared" si="11"/>
        <v>0</v>
      </c>
      <c r="I144" s="73">
        <v>0</v>
      </c>
      <c r="J144" s="73">
        <v>1</v>
      </c>
      <c r="K144" s="60"/>
      <c r="L144" s="22"/>
      <c r="M144" s="22"/>
      <c r="N144" s="29">
        <f t="shared" si="13"/>
        <v>0</v>
      </c>
      <c r="O144" s="29">
        <f t="shared" si="12"/>
        <v>0</v>
      </c>
      <c r="P144" s="60"/>
      <c r="Q144" s="22"/>
      <c r="R144" s="29">
        <f t="shared" si="14"/>
        <v>0</v>
      </c>
      <c r="S144" s="29">
        <f t="shared" si="15"/>
        <v>0</v>
      </c>
      <c r="T144" s="20"/>
    </row>
    <row r="145" spans="1:20" ht="29.25">
      <c r="A145" s="87" t="s">
        <v>151</v>
      </c>
      <c r="B145" s="76"/>
      <c r="C145" s="39"/>
      <c r="D145" s="14"/>
      <c r="E145" s="14"/>
      <c r="F145" s="14"/>
      <c r="G145" s="14"/>
      <c r="H145" s="74">
        <f t="shared" si="11"/>
        <v>0</v>
      </c>
      <c r="I145" s="73">
        <v>0</v>
      </c>
      <c r="J145" s="73">
        <v>4</v>
      </c>
      <c r="K145" s="60"/>
      <c r="L145" s="22"/>
      <c r="M145" s="22"/>
      <c r="N145" s="29">
        <f t="shared" si="13"/>
        <v>0</v>
      </c>
      <c r="O145" s="29">
        <f t="shared" si="12"/>
        <v>0</v>
      </c>
      <c r="P145" s="60"/>
      <c r="Q145" s="22"/>
      <c r="R145" s="29">
        <f t="shared" si="14"/>
        <v>0</v>
      </c>
      <c r="S145" s="29">
        <f t="shared" si="15"/>
        <v>0</v>
      </c>
      <c r="T145" s="20"/>
    </row>
    <row r="146" spans="1:20" ht="18">
      <c r="A146" s="10" t="s">
        <v>172</v>
      </c>
      <c r="B146" s="76"/>
      <c r="C146" s="39"/>
      <c r="D146" s="14"/>
      <c r="E146" s="14"/>
      <c r="F146" s="14"/>
      <c r="G146" s="14"/>
      <c r="H146" s="74">
        <f t="shared" si="11"/>
        <v>0</v>
      </c>
      <c r="I146" s="73">
        <v>0</v>
      </c>
      <c r="J146" s="73">
        <v>1</v>
      </c>
      <c r="K146" s="60"/>
      <c r="L146" s="22"/>
      <c r="M146" s="22"/>
      <c r="N146" s="29">
        <f t="shared" si="13"/>
        <v>0</v>
      </c>
      <c r="O146" s="29">
        <f t="shared" si="12"/>
        <v>0</v>
      </c>
      <c r="P146" s="60"/>
      <c r="Q146" s="22"/>
      <c r="R146" s="29">
        <f t="shared" si="14"/>
        <v>0</v>
      </c>
      <c r="S146" s="29">
        <f t="shared" si="15"/>
        <v>0</v>
      </c>
      <c r="T146" s="20"/>
    </row>
    <row r="147" spans="1:20" ht="18">
      <c r="A147" s="94" t="s">
        <v>173</v>
      </c>
      <c r="B147" s="76"/>
      <c r="C147" s="39"/>
      <c r="D147" s="14"/>
      <c r="E147" s="14"/>
      <c r="F147" s="14"/>
      <c r="G147" s="14"/>
      <c r="H147" s="74">
        <f t="shared" si="11"/>
        <v>0</v>
      </c>
      <c r="I147" s="73">
        <v>0</v>
      </c>
      <c r="J147" s="73">
        <v>1</v>
      </c>
      <c r="K147" s="60"/>
      <c r="L147" s="22"/>
      <c r="M147" s="22"/>
      <c r="N147" s="29">
        <f t="shared" si="13"/>
        <v>0</v>
      </c>
      <c r="O147" s="29">
        <f t="shared" si="12"/>
        <v>0</v>
      </c>
      <c r="P147" s="60"/>
      <c r="Q147" s="22"/>
      <c r="R147" s="29">
        <f t="shared" si="14"/>
        <v>0</v>
      </c>
      <c r="S147" s="29">
        <f t="shared" si="15"/>
        <v>0</v>
      </c>
      <c r="T147" s="20"/>
    </row>
    <row r="148" spans="1:20" ht="18">
      <c r="A148" s="10" t="s">
        <v>174</v>
      </c>
      <c r="B148" s="76"/>
      <c r="C148" s="39"/>
      <c r="D148" s="14"/>
      <c r="E148" s="14"/>
      <c r="F148" s="14"/>
      <c r="G148" s="14"/>
      <c r="H148" s="74">
        <f t="shared" si="11"/>
        <v>0</v>
      </c>
      <c r="I148" s="73">
        <v>0</v>
      </c>
      <c r="J148" s="73">
        <v>0</v>
      </c>
      <c r="K148" s="60"/>
      <c r="L148" s="22"/>
      <c r="M148" s="22"/>
      <c r="N148" s="29">
        <f aca="true" t="shared" si="16" ref="N148:N153">ROUNDDOWN(K148/2,0)*87.5/100</f>
        <v>0</v>
      </c>
      <c r="O148" s="29">
        <f t="shared" si="12"/>
        <v>0</v>
      </c>
      <c r="P148" s="60"/>
      <c r="Q148" s="22"/>
      <c r="R148" s="29">
        <f aca="true" t="shared" si="17" ref="R148:R153">ROUNDDOWN(P148/2,0)*87.5/100</f>
        <v>0</v>
      </c>
      <c r="S148" s="29">
        <f aca="true" t="shared" si="18" ref="S148:S153">ROUNDDOWN(P148/2,0)*12.5/100</f>
        <v>0</v>
      </c>
      <c r="T148" s="20"/>
    </row>
    <row r="149" spans="1:20" ht="18">
      <c r="A149" s="10" t="s">
        <v>175</v>
      </c>
      <c r="B149" s="76"/>
      <c r="C149" s="39"/>
      <c r="D149" s="14"/>
      <c r="E149" s="14"/>
      <c r="F149" s="14"/>
      <c r="G149" s="14"/>
      <c r="H149" s="74">
        <f>SUM(C149:G149)</f>
        <v>0</v>
      </c>
      <c r="I149" s="73">
        <v>0</v>
      </c>
      <c r="J149" s="73">
        <v>1</v>
      </c>
      <c r="K149" s="60"/>
      <c r="L149" s="22"/>
      <c r="M149" s="22"/>
      <c r="N149" s="29">
        <f t="shared" si="16"/>
        <v>0</v>
      </c>
      <c r="O149" s="29">
        <f t="shared" si="12"/>
        <v>0</v>
      </c>
      <c r="P149" s="60"/>
      <c r="Q149" s="22"/>
      <c r="R149" s="29">
        <f t="shared" si="17"/>
        <v>0</v>
      </c>
      <c r="S149" s="29">
        <f t="shared" si="18"/>
        <v>0</v>
      </c>
      <c r="T149" s="24"/>
    </row>
    <row r="150" spans="1:20" ht="18">
      <c r="A150" s="10" t="s">
        <v>176</v>
      </c>
      <c r="B150" s="76"/>
      <c r="C150" s="39"/>
      <c r="D150" s="14"/>
      <c r="E150" s="14"/>
      <c r="F150" s="14"/>
      <c r="G150" s="14"/>
      <c r="H150" s="74">
        <f>SUM(C150:G150)</f>
        <v>0</v>
      </c>
      <c r="I150" s="73">
        <v>0</v>
      </c>
      <c r="J150" s="73">
        <v>0</v>
      </c>
      <c r="K150" s="60"/>
      <c r="L150" s="22"/>
      <c r="M150" s="22"/>
      <c r="N150" s="29">
        <f t="shared" si="16"/>
        <v>0</v>
      </c>
      <c r="O150" s="29">
        <f t="shared" si="12"/>
        <v>0</v>
      </c>
      <c r="P150" s="60"/>
      <c r="Q150" s="22"/>
      <c r="R150" s="29">
        <f t="shared" si="17"/>
        <v>0</v>
      </c>
      <c r="S150" s="29">
        <f t="shared" si="18"/>
        <v>0</v>
      </c>
      <c r="T150" s="20"/>
    </row>
    <row r="151" spans="1:20" ht="18">
      <c r="A151" s="10" t="s">
        <v>177</v>
      </c>
      <c r="B151" s="76"/>
      <c r="C151" s="39"/>
      <c r="D151" s="14"/>
      <c r="E151" s="14"/>
      <c r="F151" s="14"/>
      <c r="G151" s="14"/>
      <c r="H151" s="74">
        <f>SUM(C151:G151)</f>
        <v>0</v>
      </c>
      <c r="I151" s="73">
        <v>0</v>
      </c>
      <c r="J151" s="73">
        <v>1</v>
      </c>
      <c r="K151" s="60"/>
      <c r="L151" s="22"/>
      <c r="M151" s="22"/>
      <c r="N151" s="29">
        <f t="shared" si="16"/>
        <v>0</v>
      </c>
      <c r="O151" s="29">
        <f t="shared" si="12"/>
        <v>0</v>
      </c>
      <c r="P151" s="60"/>
      <c r="Q151" s="22"/>
      <c r="R151" s="29">
        <f t="shared" si="17"/>
        <v>0</v>
      </c>
      <c r="S151" s="29">
        <f t="shared" si="18"/>
        <v>0</v>
      </c>
      <c r="T151" s="20"/>
    </row>
    <row r="152" spans="1:20" ht="18">
      <c r="A152" s="10" t="s">
        <v>178</v>
      </c>
      <c r="B152" s="76"/>
      <c r="C152" s="39"/>
      <c r="D152" s="39"/>
      <c r="E152" s="39"/>
      <c r="F152" s="39"/>
      <c r="G152" s="39"/>
      <c r="H152" s="74">
        <f>SUM(C152:G152)</f>
        <v>0</v>
      </c>
      <c r="I152" s="7">
        <v>0</v>
      </c>
      <c r="J152" s="7">
        <v>0</v>
      </c>
      <c r="K152" s="60"/>
      <c r="L152" s="72"/>
      <c r="M152" s="72"/>
      <c r="N152" s="29">
        <f t="shared" si="16"/>
        <v>0</v>
      </c>
      <c r="O152" s="29">
        <f t="shared" si="12"/>
        <v>0</v>
      </c>
      <c r="P152" s="71"/>
      <c r="Q152" s="72"/>
      <c r="R152" s="29">
        <f t="shared" si="17"/>
        <v>0</v>
      </c>
      <c r="S152" s="29">
        <f t="shared" si="18"/>
        <v>0</v>
      </c>
      <c r="T152" s="20"/>
    </row>
    <row r="153" spans="1:20" ht="18.75" thickBot="1">
      <c r="A153" s="88" t="s">
        <v>179</v>
      </c>
      <c r="B153" s="78"/>
      <c r="C153" s="39"/>
      <c r="D153" s="25"/>
      <c r="E153" s="25"/>
      <c r="F153" s="25"/>
      <c r="G153" s="25"/>
      <c r="H153" s="74">
        <f>SUM(C153:G153)</f>
        <v>0</v>
      </c>
      <c r="I153" s="9">
        <v>0</v>
      </c>
      <c r="J153" s="85">
        <v>0</v>
      </c>
      <c r="K153" s="62"/>
      <c r="L153" s="49"/>
      <c r="M153" s="49"/>
      <c r="N153" s="89">
        <f t="shared" si="16"/>
        <v>0</v>
      </c>
      <c r="O153" s="90">
        <f t="shared" si="12"/>
        <v>0</v>
      </c>
      <c r="P153" s="62"/>
      <c r="Q153" s="49"/>
      <c r="R153" s="89">
        <f t="shared" si="17"/>
        <v>0</v>
      </c>
      <c r="S153" s="90">
        <f t="shared" si="18"/>
        <v>0</v>
      </c>
      <c r="T153" s="20"/>
    </row>
    <row r="154" spans="1:19" ht="19.5" thickBot="1" thickTop="1">
      <c r="A154" s="27" t="s">
        <v>144</v>
      </c>
      <c r="B154" s="84">
        <f>SUM(B5:B153)</f>
        <v>1657</v>
      </c>
      <c r="C154" s="51">
        <f aca="true" t="shared" si="19" ref="C154:L154">SUM(C6:C153)</f>
        <v>1021</v>
      </c>
      <c r="D154" s="68">
        <f>SUM(D6:D153)</f>
        <v>-46</v>
      </c>
      <c r="E154" s="68">
        <f>SUM(E5:E153)</f>
        <v>-1</v>
      </c>
      <c r="F154" s="68">
        <f t="shared" si="19"/>
        <v>46</v>
      </c>
      <c r="G154" s="68">
        <f>SUM(G6:G153)</f>
        <v>0</v>
      </c>
      <c r="H154" s="51">
        <f t="shared" si="19"/>
        <v>1020</v>
      </c>
      <c r="I154" s="68">
        <f>SUM(I6:I153)</f>
        <v>34</v>
      </c>
      <c r="J154" s="68">
        <f>SUM(J6:J153)</f>
        <v>1170</v>
      </c>
      <c r="K154" s="51">
        <f t="shared" si="19"/>
        <v>599</v>
      </c>
      <c r="L154" s="68">
        <f t="shared" si="19"/>
        <v>364</v>
      </c>
      <c r="M154" s="48"/>
      <c r="N154" s="102">
        <f aca="true" t="shared" si="20" ref="N154:S154">SUM(N6:N153)</f>
        <v>212</v>
      </c>
      <c r="O154" s="102">
        <f t="shared" si="20"/>
        <v>23.125</v>
      </c>
      <c r="P154" s="51">
        <f t="shared" si="20"/>
        <v>421</v>
      </c>
      <c r="Q154" s="68">
        <f t="shared" si="20"/>
        <v>333</v>
      </c>
      <c r="R154" s="102">
        <f t="shared" si="20"/>
        <v>84</v>
      </c>
      <c r="S154" s="103">
        <f t="shared" si="20"/>
        <v>4</v>
      </c>
    </row>
    <row r="155" spans="1:19" ht="15">
      <c r="A155" s="26"/>
      <c r="B155" s="26"/>
      <c r="C155" s="17"/>
      <c r="S155" s="3"/>
    </row>
    <row r="156" spans="1:20" ht="12.75">
      <c r="A156" s="95" t="s">
        <v>186</v>
      </c>
      <c r="B156" s="95"/>
      <c r="C156" s="96"/>
      <c r="D156" s="96"/>
      <c r="E156" s="96"/>
      <c r="F156" s="96"/>
      <c r="G156" s="96"/>
      <c r="H156" s="96"/>
      <c r="I156" s="96"/>
      <c r="J156" s="96"/>
      <c r="K156" s="97"/>
      <c r="L156" s="97"/>
      <c r="M156" s="97"/>
      <c r="N156" s="97"/>
      <c r="O156" s="97"/>
      <c r="P156" s="33"/>
      <c r="Q156" s="33"/>
      <c r="R156" s="33"/>
      <c r="S156" s="33"/>
      <c r="T156" s="33"/>
    </row>
    <row r="157" spans="1:20" ht="12.75">
      <c r="A157" s="95" t="s">
        <v>165</v>
      </c>
      <c r="B157" s="95"/>
      <c r="C157" s="98"/>
      <c r="D157" s="98"/>
      <c r="E157" s="98"/>
      <c r="F157" s="98"/>
      <c r="G157" s="98"/>
      <c r="H157" s="98"/>
      <c r="I157" s="98"/>
      <c r="J157" s="98"/>
      <c r="K157" s="99"/>
      <c r="L157" s="99"/>
      <c r="M157" s="99"/>
      <c r="N157" s="99"/>
      <c r="O157" s="99"/>
      <c r="P157" s="34"/>
      <c r="Q157" s="34"/>
      <c r="R157" s="34"/>
      <c r="S157" s="34"/>
      <c r="T157" s="34"/>
    </row>
    <row r="158" spans="1:19" ht="12.75">
      <c r="A158" s="100" t="s">
        <v>187</v>
      </c>
      <c r="B158" s="100"/>
      <c r="C158" s="84"/>
      <c r="D158" s="84"/>
      <c r="E158" s="84"/>
      <c r="F158" s="84"/>
      <c r="G158" s="84"/>
      <c r="H158" s="84"/>
      <c r="I158" s="84"/>
      <c r="J158" s="84"/>
      <c r="K158" s="101"/>
      <c r="L158" s="101"/>
      <c r="M158" s="101"/>
      <c r="N158" s="101"/>
      <c r="O158" s="101"/>
      <c r="S158" s="3"/>
    </row>
    <row r="159" spans="1:19" ht="15">
      <c r="A159" s="26"/>
      <c r="B159" s="26"/>
      <c r="C159" s="17"/>
      <c r="S159" s="3"/>
    </row>
    <row r="160" spans="1:19" ht="15">
      <c r="A160" s="26"/>
      <c r="B160" s="26"/>
      <c r="C160" s="17"/>
      <c r="S160" s="3"/>
    </row>
    <row r="161" spans="1:19" ht="15">
      <c r="A161" s="26"/>
      <c r="B161" s="26"/>
      <c r="C161" s="17"/>
      <c r="O161" s="124" t="s">
        <v>153</v>
      </c>
      <c r="P161" s="124"/>
      <c r="S161" s="3"/>
    </row>
    <row r="162" spans="1:19" ht="15">
      <c r="A162" s="26"/>
      <c r="B162" s="26"/>
      <c r="C162" s="17"/>
      <c r="O162" s="113" t="s">
        <v>180</v>
      </c>
      <c r="P162" s="114"/>
      <c r="S162" s="3"/>
    </row>
    <row r="163" spans="1:19" ht="15">
      <c r="A163" s="26"/>
      <c r="B163" s="26"/>
      <c r="C163" s="17"/>
      <c r="S163" s="3"/>
    </row>
    <row r="164" spans="1:19" ht="15">
      <c r="A164" s="26"/>
      <c r="B164" s="26"/>
      <c r="C164" s="17"/>
      <c r="S164" s="3"/>
    </row>
    <row r="165" spans="1:19" ht="15">
      <c r="A165" s="26"/>
      <c r="B165" s="26"/>
      <c r="C165" s="17"/>
      <c r="S165" s="3"/>
    </row>
    <row r="166" spans="1:19" ht="15">
      <c r="A166" s="26"/>
      <c r="B166" s="26"/>
      <c r="C166" s="17"/>
      <c r="S166" s="3"/>
    </row>
    <row r="167" spans="1:19" ht="15">
      <c r="A167" s="26"/>
      <c r="B167" s="26"/>
      <c r="C167" s="17"/>
      <c r="S167" s="3"/>
    </row>
    <row r="168" spans="1:19" ht="15">
      <c r="A168" s="26"/>
      <c r="B168" s="26"/>
      <c r="C168" s="17"/>
      <c r="S168" s="3"/>
    </row>
    <row r="169" spans="1:19" ht="15">
      <c r="A169" s="26"/>
      <c r="B169" s="26"/>
      <c r="C169" s="17"/>
      <c r="S169" s="3"/>
    </row>
    <row r="170" spans="1:19" ht="15">
      <c r="A170" s="26"/>
      <c r="B170" s="26"/>
      <c r="C170" s="17"/>
      <c r="S170" s="3"/>
    </row>
    <row r="171" spans="1:3" ht="15">
      <c r="A171" s="26"/>
      <c r="B171" s="26"/>
      <c r="C171" s="17"/>
    </row>
    <row r="172" spans="1:3" ht="15">
      <c r="A172" s="26"/>
      <c r="B172" s="26"/>
      <c r="C172" s="17"/>
    </row>
    <row r="173" spans="1:3" ht="15">
      <c r="A173" s="26"/>
      <c r="B173" s="26"/>
      <c r="C173" s="17"/>
    </row>
    <row r="174" spans="1:3" ht="15">
      <c r="A174" s="26"/>
      <c r="B174" s="26"/>
      <c r="C174" s="17"/>
    </row>
    <row r="175" spans="1:3" ht="15">
      <c r="A175" s="26"/>
      <c r="B175" s="26"/>
      <c r="C175" s="17"/>
    </row>
    <row r="176" spans="1:3" ht="15">
      <c r="A176" s="26"/>
      <c r="B176" s="26"/>
      <c r="C176" s="17"/>
    </row>
    <row r="177" spans="1:3" ht="15">
      <c r="A177" s="26"/>
      <c r="B177" s="26"/>
      <c r="C177" s="17"/>
    </row>
    <row r="178" spans="1:3" ht="15">
      <c r="A178" s="26"/>
      <c r="B178" s="26"/>
      <c r="C178" s="17"/>
    </row>
    <row r="179" spans="1:3" ht="15">
      <c r="A179" s="26"/>
      <c r="B179" s="26"/>
      <c r="C179" s="17"/>
    </row>
    <row r="180" spans="1:3" ht="15">
      <c r="A180" s="26"/>
      <c r="B180" s="26"/>
      <c r="C180" s="17"/>
    </row>
    <row r="181" spans="1:3" ht="15">
      <c r="A181" s="26"/>
      <c r="B181" s="26"/>
      <c r="C181" s="17"/>
    </row>
    <row r="182" spans="1:3" ht="15">
      <c r="A182" s="26"/>
      <c r="B182" s="26"/>
      <c r="C182" s="17"/>
    </row>
    <row r="183" spans="1:3" ht="15">
      <c r="A183" s="26"/>
      <c r="B183" s="26"/>
      <c r="C183" s="17"/>
    </row>
    <row r="184" spans="1:3" ht="15">
      <c r="A184" s="26"/>
      <c r="B184" s="26"/>
      <c r="C184" s="17"/>
    </row>
    <row r="185" spans="1:3" ht="15">
      <c r="A185" s="26"/>
      <c r="B185" s="26"/>
      <c r="C185" s="17"/>
    </row>
    <row r="186" spans="1:3" ht="15">
      <c r="A186" s="26"/>
      <c r="B186" s="26"/>
      <c r="C186" s="17"/>
    </row>
    <row r="187" spans="1:3" ht="15">
      <c r="A187" s="26"/>
      <c r="B187" s="26"/>
      <c r="C187" s="17"/>
    </row>
    <row r="188" spans="1:3" ht="15">
      <c r="A188" s="26"/>
      <c r="B188" s="26"/>
      <c r="C188" s="17"/>
    </row>
    <row r="189" spans="1:3" ht="15">
      <c r="A189" s="26"/>
      <c r="B189" s="26"/>
      <c r="C189" s="17"/>
    </row>
    <row r="190" spans="1:3" ht="15">
      <c r="A190" s="26"/>
      <c r="B190" s="26"/>
      <c r="C190" s="17"/>
    </row>
    <row r="191" spans="1:3" ht="15">
      <c r="A191" s="26"/>
      <c r="B191" s="26"/>
      <c r="C191" s="17"/>
    </row>
    <row r="192" spans="1:3" ht="15">
      <c r="A192" s="26"/>
      <c r="B192" s="26"/>
      <c r="C192" s="17"/>
    </row>
    <row r="193" spans="1:3" ht="15">
      <c r="A193" s="26"/>
      <c r="B193" s="26"/>
      <c r="C193" s="17"/>
    </row>
    <row r="194" spans="1:3" ht="15">
      <c r="A194" s="26"/>
      <c r="B194" s="26"/>
      <c r="C194" s="17"/>
    </row>
    <row r="195" spans="1:3" ht="15">
      <c r="A195" s="26"/>
      <c r="B195" s="26"/>
      <c r="C195" s="17"/>
    </row>
    <row r="196" spans="1:3" ht="15">
      <c r="A196" s="26"/>
      <c r="B196" s="26"/>
      <c r="C196" s="17"/>
    </row>
    <row r="197" spans="1:3" ht="15">
      <c r="A197" s="26"/>
      <c r="B197" s="26"/>
      <c r="C197" s="17"/>
    </row>
    <row r="198" spans="1:3" ht="15">
      <c r="A198" s="26"/>
      <c r="B198" s="26"/>
      <c r="C198" s="17"/>
    </row>
    <row r="199" spans="1:3" ht="15">
      <c r="A199" s="26"/>
      <c r="B199" s="26"/>
      <c r="C199" s="17"/>
    </row>
    <row r="200" spans="1:3" ht="15">
      <c r="A200" s="26"/>
      <c r="B200" s="26"/>
      <c r="C200" s="17"/>
    </row>
    <row r="201" spans="1:3" ht="15">
      <c r="A201" s="26"/>
      <c r="B201" s="26"/>
      <c r="C201" s="17"/>
    </row>
    <row r="202" spans="1:3" ht="15">
      <c r="A202" s="26"/>
      <c r="B202" s="26"/>
      <c r="C202" s="17"/>
    </row>
    <row r="203" spans="1:3" ht="15">
      <c r="A203" s="26"/>
      <c r="B203" s="26"/>
      <c r="C203" s="17"/>
    </row>
    <row r="204" spans="1:3" ht="15">
      <c r="A204" s="26"/>
      <c r="B204" s="26"/>
      <c r="C204" s="17"/>
    </row>
    <row r="205" spans="1:3" ht="15">
      <c r="A205" s="26"/>
      <c r="B205" s="26"/>
      <c r="C205" s="17"/>
    </row>
    <row r="206" spans="1:3" ht="15">
      <c r="A206" s="26"/>
      <c r="B206" s="26"/>
      <c r="C206" s="17"/>
    </row>
    <row r="207" spans="1:3" ht="15">
      <c r="A207" s="26"/>
      <c r="B207" s="26"/>
      <c r="C207" s="17"/>
    </row>
    <row r="208" spans="1:3" ht="15">
      <c r="A208" s="26"/>
      <c r="B208" s="26"/>
      <c r="C208" s="17"/>
    </row>
    <row r="209" spans="1:3" ht="15">
      <c r="A209" s="26"/>
      <c r="B209" s="26"/>
      <c r="C209" s="17"/>
    </row>
    <row r="210" spans="1:3" ht="15">
      <c r="A210" s="26"/>
      <c r="B210" s="26"/>
      <c r="C210" s="17"/>
    </row>
    <row r="211" spans="1:3" ht="15">
      <c r="A211" s="26"/>
      <c r="B211" s="26"/>
      <c r="C211" s="17"/>
    </row>
    <row r="212" spans="1:3" ht="15">
      <c r="A212" s="26"/>
      <c r="B212" s="26"/>
      <c r="C212" s="17"/>
    </row>
    <row r="213" spans="1:3" ht="15">
      <c r="A213" s="26"/>
      <c r="B213" s="26"/>
      <c r="C213" s="17"/>
    </row>
    <row r="214" spans="1:3" ht="15">
      <c r="A214" s="26"/>
      <c r="B214" s="26"/>
      <c r="C214" s="17"/>
    </row>
    <row r="215" spans="1:3" ht="15">
      <c r="A215" s="26"/>
      <c r="B215" s="26"/>
      <c r="C215" s="17"/>
    </row>
    <row r="216" spans="1:3" ht="15">
      <c r="A216" s="26"/>
      <c r="B216" s="26"/>
      <c r="C216" s="17"/>
    </row>
    <row r="217" spans="1:3" ht="15">
      <c r="A217" s="26"/>
      <c r="B217" s="26"/>
      <c r="C217" s="17"/>
    </row>
    <row r="218" spans="1:3" ht="15">
      <c r="A218" s="26"/>
      <c r="B218" s="26"/>
      <c r="C218" s="17"/>
    </row>
    <row r="219" spans="1:3" ht="15">
      <c r="A219" s="26"/>
      <c r="B219" s="26"/>
      <c r="C219" s="17"/>
    </row>
    <row r="220" spans="1:3" ht="15">
      <c r="A220" s="26"/>
      <c r="B220" s="26"/>
      <c r="C220" s="17"/>
    </row>
    <row r="221" spans="1:3" ht="15">
      <c r="A221" s="26"/>
      <c r="B221" s="26"/>
      <c r="C221" s="17"/>
    </row>
    <row r="222" spans="1:3" ht="15">
      <c r="A222" s="26"/>
      <c r="B222" s="26"/>
      <c r="C222" s="17"/>
    </row>
    <row r="223" spans="1:3" ht="15">
      <c r="A223" s="26"/>
      <c r="B223" s="26"/>
      <c r="C223" s="17"/>
    </row>
    <row r="224" spans="1:3" ht="15">
      <c r="A224" s="26"/>
      <c r="B224" s="26"/>
      <c r="C224" s="17"/>
    </row>
    <row r="225" spans="1:3" ht="15">
      <c r="A225" s="26"/>
      <c r="B225" s="26"/>
      <c r="C225" s="17"/>
    </row>
    <row r="226" spans="1:3" ht="15">
      <c r="A226" s="26"/>
      <c r="B226" s="26"/>
      <c r="C226" s="17"/>
    </row>
    <row r="227" spans="1:3" ht="15">
      <c r="A227" s="26"/>
      <c r="B227" s="26"/>
      <c r="C227" s="17"/>
    </row>
    <row r="228" spans="1:3" ht="15">
      <c r="A228" s="26"/>
      <c r="B228" s="26"/>
      <c r="C228" s="17"/>
    </row>
    <row r="229" spans="1:3" ht="15">
      <c r="A229" s="26"/>
      <c r="B229" s="26"/>
      <c r="C229" s="17"/>
    </row>
    <row r="230" spans="1:3" ht="15">
      <c r="A230" s="26"/>
      <c r="B230" s="26"/>
      <c r="C230" s="17"/>
    </row>
    <row r="231" spans="1:3" ht="15">
      <c r="A231" s="26"/>
      <c r="B231" s="26"/>
      <c r="C231" s="17"/>
    </row>
    <row r="232" spans="1:3" ht="15">
      <c r="A232" s="26"/>
      <c r="B232" s="26"/>
      <c r="C232" s="17"/>
    </row>
    <row r="233" spans="1:3" ht="15">
      <c r="A233" s="26"/>
      <c r="B233" s="26"/>
      <c r="C233" s="17"/>
    </row>
    <row r="234" spans="1:3" ht="15">
      <c r="A234" s="26"/>
      <c r="B234" s="26"/>
      <c r="C234" s="17"/>
    </row>
    <row r="235" spans="1:3" ht="15">
      <c r="A235" s="26"/>
      <c r="B235" s="26"/>
      <c r="C235" s="17"/>
    </row>
    <row r="236" spans="1:3" ht="15">
      <c r="A236" s="26"/>
      <c r="B236" s="26"/>
      <c r="C236" s="17"/>
    </row>
    <row r="237" spans="1:3" ht="15">
      <c r="A237" s="26"/>
      <c r="B237" s="26"/>
      <c r="C237" s="17"/>
    </row>
    <row r="238" spans="1:3" ht="15">
      <c r="A238" s="26"/>
      <c r="B238" s="26"/>
      <c r="C238" s="17"/>
    </row>
    <row r="239" spans="1:3" ht="15">
      <c r="A239" s="26"/>
      <c r="B239" s="26"/>
      <c r="C239" s="17"/>
    </row>
    <row r="240" spans="1:3" ht="15">
      <c r="A240" s="26"/>
      <c r="B240" s="26"/>
      <c r="C240" s="17"/>
    </row>
    <row r="241" spans="1:3" ht="15">
      <c r="A241" s="26"/>
      <c r="B241" s="26"/>
      <c r="C241" s="17"/>
    </row>
    <row r="242" spans="1:3" ht="15">
      <c r="A242" s="26"/>
      <c r="B242" s="26"/>
      <c r="C242" s="17"/>
    </row>
    <row r="243" spans="1:3" ht="15">
      <c r="A243" s="26"/>
      <c r="B243" s="26"/>
      <c r="C243" s="17"/>
    </row>
    <row r="244" spans="1:3" ht="15">
      <c r="A244" s="26"/>
      <c r="B244" s="26"/>
      <c r="C244" s="17"/>
    </row>
    <row r="245" spans="1:3" ht="15">
      <c r="A245" s="26"/>
      <c r="B245" s="26"/>
      <c r="C245" s="17"/>
    </row>
    <row r="246" spans="1:3" ht="15">
      <c r="A246" s="26"/>
      <c r="B246" s="26"/>
      <c r="C246" s="17"/>
    </row>
    <row r="247" spans="1:3" ht="15">
      <c r="A247" s="26"/>
      <c r="B247" s="26"/>
      <c r="C247" s="17"/>
    </row>
    <row r="248" spans="1:3" ht="15">
      <c r="A248" s="26"/>
      <c r="B248" s="26"/>
      <c r="C248" s="17"/>
    </row>
    <row r="249" spans="1:3" ht="15">
      <c r="A249" s="26"/>
      <c r="B249" s="26"/>
      <c r="C249" s="17"/>
    </row>
    <row r="250" spans="1:3" ht="15">
      <c r="A250" s="26"/>
      <c r="B250" s="26"/>
      <c r="C250" s="17"/>
    </row>
    <row r="251" spans="1:3" ht="15">
      <c r="A251" s="26"/>
      <c r="B251" s="26"/>
      <c r="C251" s="17"/>
    </row>
    <row r="252" spans="1:3" ht="15">
      <c r="A252" s="26"/>
      <c r="B252" s="26"/>
      <c r="C252" s="17"/>
    </row>
    <row r="253" spans="1:3" ht="15">
      <c r="A253" s="26"/>
      <c r="B253" s="26"/>
      <c r="C253" s="17"/>
    </row>
    <row r="254" spans="1:3" ht="15">
      <c r="A254" s="26"/>
      <c r="B254" s="26"/>
      <c r="C254" s="17"/>
    </row>
    <row r="255" spans="1:3" ht="15">
      <c r="A255" s="26"/>
      <c r="B255" s="26"/>
      <c r="C255" s="17"/>
    </row>
    <row r="256" spans="1:3" ht="15">
      <c r="A256" s="26"/>
      <c r="B256" s="26"/>
      <c r="C256" s="17"/>
    </row>
    <row r="257" spans="1:3" ht="15">
      <c r="A257" s="26"/>
      <c r="B257" s="26"/>
      <c r="C257" s="17"/>
    </row>
    <row r="258" spans="1:3" ht="15">
      <c r="A258" s="26"/>
      <c r="B258" s="26"/>
      <c r="C258" s="17"/>
    </row>
    <row r="259" spans="1:3" ht="15">
      <c r="A259" s="26"/>
      <c r="B259" s="26"/>
      <c r="C259" s="17"/>
    </row>
    <row r="260" spans="1:3" ht="15">
      <c r="A260" s="26"/>
      <c r="B260" s="26"/>
      <c r="C260" s="17"/>
    </row>
    <row r="261" spans="1:3" ht="15">
      <c r="A261" s="26"/>
      <c r="B261" s="26"/>
      <c r="C261" s="17"/>
    </row>
    <row r="262" spans="1:3" ht="15">
      <c r="A262" s="26"/>
      <c r="B262" s="26"/>
      <c r="C262" s="17"/>
    </row>
    <row r="263" spans="1:3" ht="15">
      <c r="A263" s="26"/>
      <c r="B263" s="26"/>
      <c r="C263" s="17"/>
    </row>
    <row r="264" spans="1:3" ht="15">
      <c r="A264" s="26"/>
      <c r="B264" s="26"/>
      <c r="C264" s="17"/>
    </row>
    <row r="265" spans="1:3" ht="15">
      <c r="A265" s="26"/>
      <c r="B265" s="26"/>
      <c r="C265" s="17"/>
    </row>
    <row r="266" spans="1:3" ht="15">
      <c r="A266" s="26"/>
      <c r="B266" s="26"/>
      <c r="C266" s="17"/>
    </row>
    <row r="267" spans="1:3" ht="15">
      <c r="A267" s="26"/>
      <c r="B267" s="26"/>
      <c r="C267" s="17"/>
    </row>
    <row r="268" spans="1:3" ht="15">
      <c r="A268" s="26"/>
      <c r="B268" s="26"/>
      <c r="C268" s="17"/>
    </row>
    <row r="269" spans="1:3" ht="15">
      <c r="A269" s="26"/>
      <c r="B269" s="26"/>
      <c r="C269" s="17"/>
    </row>
    <row r="270" spans="1:3" ht="15">
      <c r="A270" s="26"/>
      <c r="B270" s="26"/>
      <c r="C270" s="17"/>
    </row>
    <row r="271" spans="1:3" ht="15">
      <c r="A271" s="26"/>
      <c r="B271" s="26"/>
      <c r="C271" s="17"/>
    </row>
    <row r="272" spans="1:3" ht="15">
      <c r="A272" s="26"/>
      <c r="B272" s="26"/>
      <c r="C272" s="17"/>
    </row>
    <row r="273" spans="1:3" ht="15">
      <c r="A273" s="26"/>
      <c r="B273" s="26"/>
      <c r="C273" s="17"/>
    </row>
    <row r="274" spans="1:3" ht="15">
      <c r="A274" s="26"/>
      <c r="B274" s="26"/>
      <c r="C274" s="17"/>
    </row>
    <row r="275" spans="1:3" ht="15">
      <c r="A275" s="26"/>
      <c r="B275" s="26"/>
      <c r="C275" s="17"/>
    </row>
    <row r="276" spans="1:3" ht="15">
      <c r="A276" s="26"/>
      <c r="B276" s="26"/>
      <c r="C276" s="17"/>
    </row>
    <row r="277" spans="1:3" ht="15">
      <c r="A277" s="26"/>
      <c r="B277" s="26"/>
      <c r="C277" s="17"/>
    </row>
    <row r="278" spans="1:3" ht="15">
      <c r="A278" s="26"/>
      <c r="B278" s="26"/>
      <c r="C278" s="17"/>
    </row>
    <row r="279" spans="1:3" ht="15">
      <c r="A279" s="26"/>
      <c r="B279" s="26"/>
      <c r="C279" s="17"/>
    </row>
    <row r="280" spans="1:3" ht="15">
      <c r="A280" s="26"/>
      <c r="B280" s="26"/>
      <c r="C280" s="17"/>
    </row>
    <row r="281" spans="1:3" ht="15">
      <c r="A281" s="26"/>
      <c r="B281" s="26"/>
      <c r="C281" s="17"/>
    </row>
    <row r="282" spans="1:3" ht="15">
      <c r="A282" s="26"/>
      <c r="B282" s="26"/>
      <c r="C282" s="17"/>
    </row>
    <row r="283" spans="1:3" ht="15">
      <c r="A283" s="26"/>
      <c r="B283" s="26"/>
      <c r="C283" s="17"/>
    </row>
    <row r="284" spans="1:3" ht="15">
      <c r="A284" s="26"/>
      <c r="B284" s="26"/>
      <c r="C284" s="17"/>
    </row>
    <row r="285" spans="1:3" ht="15">
      <c r="A285" s="26"/>
      <c r="B285" s="26"/>
      <c r="C285" s="17"/>
    </row>
    <row r="286" spans="1:3" ht="15">
      <c r="A286" s="26"/>
      <c r="B286" s="26"/>
      <c r="C286" s="17"/>
    </row>
    <row r="287" spans="1:3" ht="15">
      <c r="A287" s="26"/>
      <c r="B287" s="26"/>
      <c r="C287" s="17"/>
    </row>
    <row r="288" spans="1:3" ht="15">
      <c r="A288" s="26"/>
      <c r="B288" s="26"/>
      <c r="C288" s="17"/>
    </row>
    <row r="289" spans="1:3" ht="15">
      <c r="A289" s="26"/>
      <c r="B289" s="26"/>
      <c r="C289" s="17"/>
    </row>
    <row r="290" spans="1:3" ht="15">
      <c r="A290" s="26"/>
      <c r="B290" s="26"/>
      <c r="C290" s="17"/>
    </row>
    <row r="291" spans="1:3" ht="15">
      <c r="A291" s="26"/>
      <c r="B291" s="26"/>
      <c r="C291" s="17"/>
    </row>
    <row r="292" spans="1:3" ht="15">
      <c r="A292" s="26"/>
      <c r="B292" s="26"/>
      <c r="C292" s="17"/>
    </row>
    <row r="293" spans="1:3" ht="15">
      <c r="A293" s="26"/>
      <c r="B293" s="26"/>
      <c r="C293" s="17"/>
    </row>
    <row r="294" spans="1:3" ht="15">
      <c r="A294" s="26"/>
      <c r="B294" s="26"/>
      <c r="C294" s="17"/>
    </row>
    <row r="295" spans="1:3" ht="15">
      <c r="A295" s="26"/>
      <c r="B295" s="26"/>
      <c r="C295" s="17"/>
    </row>
    <row r="296" spans="1:3" ht="15">
      <c r="A296" s="26"/>
      <c r="B296" s="26"/>
      <c r="C296" s="17"/>
    </row>
    <row r="297" spans="1:3" ht="15">
      <c r="A297" s="26"/>
      <c r="B297" s="26"/>
      <c r="C297" s="17"/>
    </row>
    <row r="298" spans="1:3" ht="15">
      <c r="A298" s="26"/>
      <c r="B298" s="26"/>
      <c r="C298" s="17"/>
    </row>
    <row r="299" spans="1:3" ht="15">
      <c r="A299" s="26"/>
      <c r="B299" s="26"/>
      <c r="C299" s="17"/>
    </row>
    <row r="300" spans="1:3" ht="15">
      <c r="A300" s="26"/>
      <c r="B300" s="26"/>
      <c r="C300" s="17"/>
    </row>
    <row r="301" spans="1:3" ht="15">
      <c r="A301" s="26"/>
      <c r="B301" s="26"/>
      <c r="C301" s="17"/>
    </row>
    <row r="302" spans="1:3" ht="15">
      <c r="A302" s="26"/>
      <c r="B302" s="26"/>
      <c r="C302" s="17"/>
    </row>
    <row r="303" spans="1:3" ht="15">
      <c r="A303" s="26"/>
      <c r="B303" s="26"/>
      <c r="C303" s="17"/>
    </row>
    <row r="304" spans="1:3" ht="15">
      <c r="A304" s="26"/>
      <c r="B304" s="26"/>
      <c r="C304" s="17"/>
    </row>
    <row r="305" spans="1:3" ht="15">
      <c r="A305" s="26"/>
      <c r="B305" s="26"/>
      <c r="C305" s="17"/>
    </row>
    <row r="306" spans="1:3" ht="15">
      <c r="A306" s="26"/>
      <c r="B306" s="26"/>
      <c r="C306" s="17"/>
    </row>
    <row r="307" spans="1:3" ht="15">
      <c r="A307" s="26"/>
      <c r="B307" s="26"/>
      <c r="C307" s="17"/>
    </row>
    <row r="308" spans="1:3" ht="15">
      <c r="A308" s="26"/>
      <c r="B308" s="26"/>
      <c r="C308" s="17"/>
    </row>
    <row r="309" spans="1:3" ht="15">
      <c r="A309" s="26"/>
      <c r="B309" s="26"/>
      <c r="C309" s="17"/>
    </row>
    <row r="310" spans="1:3" ht="15">
      <c r="A310" s="26"/>
      <c r="B310" s="26"/>
      <c r="C310" s="17"/>
    </row>
    <row r="311" spans="1:3" ht="15">
      <c r="A311" s="26"/>
      <c r="B311" s="26"/>
      <c r="C311" s="17"/>
    </row>
    <row r="312" spans="1:3" ht="15">
      <c r="A312" s="26"/>
      <c r="B312" s="26"/>
      <c r="C312" s="17"/>
    </row>
    <row r="313" spans="1:3" ht="15">
      <c r="A313" s="26"/>
      <c r="B313" s="26"/>
      <c r="C313" s="17"/>
    </row>
    <row r="314" spans="1:3" ht="15">
      <c r="A314" s="26"/>
      <c r="B314" s="26"/>
      <c r="C314" s="17"/>
    </row>
    <row r="315" spans="1:3" ht="15">
      <c r="A315" s="26"/>
      <c r="B315" s="26"/>
      <c r="C315" s="17"/>
    </row>
    <row r="316" spans="1:3" ht="15">
      <c r="A316" s="26"/>
      <c r="B316" s="26"/>
      <c r="C316" s="17"/>
    </row>
    <row r="317" spans="1:3" ht="15">
      <c r="A317" s="26"/>
      <c r="B317" s="26"/>
      <c r="C317" s="17"/>
    </row>
    <row r="318" spans="1:3" ht="15">
      <c r="A318" s="26"/>
      <c r="B318" s="26"/>
      <c r="C318" s="17"/>
    </row>
    <row r="319" spans="1:3" ht="15">
      <c r="A319" s="26"/>
      <c r="B319" s="26"/>
      <c r="C319" s="17"/>
    </row>
    <row r="320" spans="1:3" ht="15">
      <c r="A320" s="26"/>
      <c r="B320" s="26"/>
      <c r="C320" s="17"/>
    </row>
    <row r="321" spans="1:3" ht="15">
      <c r="A321" s="26"/>
      <c r="B321" s="26"/>
      <c r="C321" s="17"/>
    </row>
    <row r="322" spans="1:3" ht="15">
      <c r="A322" s="26"/>
      <c r="B322" s="26"/>
      <c r="C322" s="17"/>
    </row>
    <row r="323" spans="1:3" ht="15">
      <c r="A323" s="26"/>
      <c r="B323" s="26"/>
      <c r="C323" s="17"/>
    </row>
    <row r="324" spans="1:3" ht="15">
      <c r="A324" s="26"/>
      <c r="B324" s="26"/>
      <c r="C324" s="17"/>
    </row>
    <row r="325" spans="1:3" ht="15">
      <c r="A325" s="26"/>
      <c r="B325" s="26"/>
      <c r="C325" s="17"/>
    </row>
    <row r="326" spans="1:3" ht="15">
      <c r="A326" s="26"/>
      <c r="B326" s="26"/>
      <c r="C326" s="17"/>
    </row>
    <row r="327" spans="1:3" ht="15">
      <c r="A327" s="26"/>
      <c r="B327" s="26"/>
      <c r="C327" s="17"/>
    </row>
    <row r="328" spans="1:3" ht="15">
      <c r="A328" s="26"/>
      <c r="B328" s="26"/>
      <c r="C328" s="17"/>
    </row>
    <row r="329" spans="1:3" ht="15">
      <c r="A329" s="26"/>
      <c r="B329" s="26"/>
      <c r="C329" s="17"/>
    </row>
    <row r="330" spans="1:3" ht="15">
      <c r="A330" s="26"/>
      <c r="B330" s="26"/>
      <c r="C330" s="17"/>
    </row>
    <row r="331" spans="1:3" ht="15">
      <c r="A331" s="26"/>
      <c r="B331" s="26"/>
      <c r="C331" s="17"/>
    </row>
    <row r="332" spans="1:3" ht="15">
      <c r="A332" s="26"/>
      <c r="B332" s="26"/>
      <c r="C332" s="17"/>
    </row>
    <row r="333" spans="1:3" ht="15">
      <c r="A333" s="26"/>
      <c r="B333" s="26"/>
      <c r="C333" s="17"/>
    </row>
    <row r="334" spans="1:3" ht="15">
      <c r="A334" s="26"/>
      <c r="B334" s="26"/>
      <c r="C334" s="17"/>
    </row>
    <row r="335" spans="1:3" ht="15">
      <c r="A335" s="26"/>
      <c r="B335" s="26"/>
      <c r="C335" s="17"/>
    </row>
    <row r="336" spans="1:3" ht="15">
      <c r="A336" s="26"/>
      <c r="B336" s="26"/>
      <c r="C336" s="17"/>
    </row>
    <row r="337" spans="1:3" ht="15">
      <c r="A337" s="26"/>
      <c r="B337" s="26"/>
      <c r="C337" s="17"/>
    </row>
    <row r="338" spans="1:3" ht="15">
      <c r="A338" s="26"/>
      <c r="B338" s="26"/>
      <c r="C338" s="17"/>
    </row>
    <row r="339" spans="1:3" ht="15">
      <c r="A339" s="26"/>
      <c r="B339" s="26"/>
      <c r="C339" s="17"/>
    </row>
    <row r="340" spans="1:3" ht="15">
      <c r="A340" s="26"/>
      <c r="B340" s="26"/>
      <c r="C340" s="17"/>
    </row>
    <row r="341" spans="1:3" ht="15">
      <c r="A341" s="26"/>
      <c r="B341" s="26"/>
      <c r="C341" s="17"/>
    </row>
    <row r="342" spans="1:3" ht="15">
      <c r="A342" s="26"/>
      <c r="B342" s="26"/>
      <c r="C342" s="17"/>
    </row>
    <row r="343" spans="1:3" ht="15">
      <c r="A343" s="26"/>
      <c r="B343" s="26"/>
      <c r="C343" s="17"/>
    </row>
    <row r="344" spans="1:3" ht="15">
      <c r="A344" s="26"/>
      <c r="B344" s="26"/>
      <c r="C344" s="17"/>
    </row>
    <row r="345" spans="1:3" ht="15">
      <c r="A345" s="26"/>
      <c r="B345" s="26"/>
      <c r="C345" s="17"/>
    </row>
    <row r="346" spans="1:3" ht="15">
      <c r="A346" s="26"/>
      <c r="B346" s="26"/>
      <c r="C346" s="17"/>
    </row>
    <row r="347" spans="1:3" ht="15">
      <c r="A347" s="26"/>
      <c r="B347" s="26"/>
      <c r="C347" s="17"/>
    </row>
    <row r="348" spans="1:3" ht="15">
      <c r="A348" s="26"/>
      <c r="B348" s="26"/>
      <c r="C348" s="17"/>
    </row>
    <row r="349" spans="1:3" ht="15">
      <c r="A349" s="26"/>
      <c r="B349" s="26"/>
      <c r="C349" s="17"/>
    </row>
    <row r="350" spans="1:3" ht="15">
      <c r="A350" s="26"/>
      <c r="B350" s="26"/>
      <c r="C350" s="17"/>
    </row>
    <row r="351" spans="1:3" ht="15">
      <c r="A351" s="26"/>
      <c r="B351" s="26"/>
      <c r="C351" s="17"/>
    </row>
    <row r="352" spans="1:3" ht="15">
      <c r="A352" s="26"/>
      <c r="B352" s="26"/>
      <c r="C352" s="17"/>
    </row>
    <row r="353" spans="1:3" ht="15">
      <c r="A353" s="26"/>
      <c r="B353" s="26"/>
      <c r="C353" s="17"/>
    </row>
    <row r="354" spans="1:3" ht="15">
      <c r="A354" s="26"/>
      <c r="B354" s="26"/>
      <c r="C354" s="17"/>
    </row>
    <row r="355" spans="1:3" ht="15">
      <c r="A355" s="26"/>
      <c r="B355" s="26"/>
      <c r="C355" s="17"/>
    </row>
    <row r="356" spans="1:3" ht="15">
      <c r="A356" s="26"/>
      <c r="B356" s="26"/>
      <c r="C356" s="17"/>
    </row>
    <row r="357" spans="1:3" ht="15">
      <c r="A357" s="26"/>
      <c r="B357" s="26"/>
      <c r="C357" s="17"/>
    </row>
    <row r="358" spans="1:3" ht="15">
      <c r="A358" s="26"/>
      <c r="B358" s="26"/>
      <c r="C358" s="17"/>
    </row>
    <row r="359" spans="1:3" ht="15">
      <c r="A359" s="26"/>
      <c r="B359" s="26"/>
      <c r="C359" s="17"/>
    </row>
    <row r="360" spans="1:3" ht="15">
      <c r="A360" s="26"/>
      <c r="B360" s="26"/>
      <c r="C360" s="17"/>
    </row>
    <row r="361" spans="1:3" ht="15">
      <c r="A361" s="26"/>
      <c r="B361" s="26"/>
      <c r="C361" s="17"/>
    </row>
    <row r="362" spans="1:3" ht="15">
      <c r="A362" s="26"/>
      <c r="B362" s="26"/>
      <c r="C362" s="17"/>
    </row>
    <row r="363" spans="1:3" ht="15">
      <c r="A363" s="26"/>
      <c r="B363" s="26"/>
      <c r="C363" s="17"/>
    </row>
    <row r="364" spans="1:3" ht="15">
      <c r="A364" s="26"/>
      <c r="B364" s="26"/>
      <c r="C364" s="17"/>
    </row>
    <row r="365" spans="1:3" ht="15">
      <c r="A365" s="26"/>
      <c r="B365" s="26"/>
      <c r="C365" s="17"/>
    </row>
    <row r="366" spans="1:3" ht="15">
      <c r="A366" s="26"/>
      <c r="B366" s="26"/>
      <c r="C366" s="17"/>
    </row>
    <row r="367" spans="1:3" ht="15">
      <c r="A367" s="26"/>
      <c r="B367" s="26"/>
      <c r="C367" s="17"/>
    </row>
    <row r="368" spans="1:3" ht="15">
      <c r="A368" s="26"/>
      <c r="B368" s="26"/>
      <c r="C368" s="17"/>
    </row>
    <row r="369" spans="1:3" ht="15">
      <c r="A369" s="26"/>
      <c r="B369" s="26"/>
      <c r="C369" s="17"/>
    </row>
    <row r="370" spans="1:3" ht="15">
      <c r="A370" s="26"/>
      <c r="B370" s="26"/>
      <c r="C370" s="17"/>
    </row>
    <row r="371" spans="1:3" ht="15">
      <c r="A371" s="26"/>
      <c r="B371" s="26"/>
      <c r="C371" s="17"/>
    </row>
    <row r="372" spans="1:3" ht="15">
      <c r="A372" s="26"/>
      <c r="B372" s="26"/>
      <c r="C372" s="17"/>
    </row>
    <row r="373" spans="1:3" ht="15">
      <c r="A373" s="26"/>
      <c r="B373" s="26"/>
      <c r="C373" s="17"/>
    </row>
    <row r="374" spans="1:3" ht="15">
      <c r="A374" s="26"/>
      <c r="B374" s="26"/>
      <c r="C374" s="17"/>
    </row>
    <row r="375" spans="1:3" ht="15">
      <c r="A375" s="26"/>
      <c r="B375" s="26"/>
      <c r="C375" s="17"/>
    </row>
    <row r="376" spans="1:3" ht="15">
      <c r="A376" s="26"/>
      <c r="B376" s="26"/>
      <c r="C376" s="17"/>
    </row>
    <row r="377" spans="1:3" ht="15">
      <c r="A377" s="26"/>
      <c r="B377" s="26"/>
      <c r="C377" s="17"/>
    </row>
    <row r="378" spans="1:3" ht="15">
      <c r="A378" s="26"/>
      <c r="B378" s="26"/>
      <c r="C378" s="17"/>
    </row>
    <row r="379" spans="1:3" ht="15">
      <c r="A379" s="26"/>
      <c r="B379" s="26"/>
      <c r="C379" s="17"/>
    </row>
    <row r="380" spans="1:3" ht="15">
      <c r="A380" s="26"/>
      <c r="B380" s="26"/>
      <c r="C380" s="17"/>
    </row>
    <row r="381" spans="1:3" ht="15">
      <c r="A381" s="26"/>
      <c r="B381" s="26"/>
      <c r="C381" s="17"/>
    </row>
    <row r="382" spans="1:3" ht="15">
      <c r="A382" s="26"/>
      <c r="B382" s="26"/>
      <c r="C382" s="17"/>
    </row>
    <row r="383" spans="1:3" ht="15">
      <c r="A383" s="26"/>
      <c r="B383" s="26"/>
      <c r="C383" s="17"/>
    </row>
    <row r="384" spans="1:3" ht="15">
      <c r="A384" s="26"/>
      <c r="B384" s="26"/>
      <c r="C384" s="17"/>
    </row>
    <row r="385" spans="1:3" ht="15">
      <c r="A385" s="26"/>
      <c r="B385" s="26"/>
      <c r="C385" s="17"/>
    </row>
    <row r="386" spans="1:3" ht="15">
      <c r="A386" s="26"/>
      <c r="B386" s="26"/>
      <c r="C386" s="17"/>
    </row>
    <row r="387" spans="1:3" ht="15">
      <c r="A387" s="26"/>
      <c r="B387" s="26"/>
      <c r="C387" s="17"/>
    </row>
    <row r="388" spans="1:3" ht="15">
      <c r="A388" s="26"/>
      <c r="B388" s="26"/>
      <c r="C388" s="17"/>
    </row>
    <row r="389" spans="1:3" ht="15">
      <c r="A389" s="26"/>
      <c r="B389" s="26"/>
      <c r="C389" s="17"/>
    </row>
    <row r="390" spans="1:3" ht="15">
      <c r="A390" s="26"/>
      <c r="B390" s="26"/>
      <c r="C390" s="17"/>
    </row>
    <row r="391" spans="1:3" ht="15">
      <c r="A391" s="26"/>
      <c r="B391" s="26"/>
      <c r="C391" s="17"/>
    </row>
    <row r="392" spans="1:3" ht="15">
      <c r="A392" s="26"/>
      <c r="B392" s="26"/>
      <c r="C392" s="17"/>
    </row>
    <row r="393" spans="1:3" ht="15">
      <c r="A393" s="26"/>
      <c r="B393" s="26"/>
      <c r="C393" s="17"/>
    </row>
    <row r="394" spans="1:3" ht="15">
      <c r="A394" s="26"/>
      <c r="B394" s="26"/>
      <c r="C394" s="17"/>
    </row>
    <row r="395" spans="1:3" ht="15">
      <c r="A395" s="26"/>
      <c r="B395" s="26"/>
      <c r="C395" s="17"/>
    </row>
    <row r="396" spans="1:3" ht="15">
      <c r="A396" s="26"/>
      <c r="B396" s="26"/>
      <c r="C396" s="17"/>
    </row>
    <row r="397" spans="1:3" ht="15">
      <c r="A397" s="26"/>
      <c r="B397" s="26"/>
      <c r="C397" s="17"/>
    </row>
    <row r="398" spans="1:3" ht="15">
      <c r="A398" s="26"/>
      <c r="B398" s="26"/>
      <c r="C398" s="17"/>
    </row>
    <row r="399" spans="1:3" ht="15">
      <c r="A399" s="26"/>
      <c r="B399" s="26"/>
      <c r="C399" s="17"/>
    </row>
    <row r="400" spans="1:3" ht="15">
      <c r="A400" s="26"/>
      <c r="B400" s="26"/>
      <c r="C400" s="17"/>
    </row>
    <row r="401" spans="1:3" ht="15">
      <c r="A401" s="26"/>
      <c r="B401" s="26"/>
      <c r="C401" s="17"/>
    </row>
    <row r="402" spans="1:3" ht="15">
      <c r="A402" s="26"/>
      <c r="B402" s="26"/>
      <c r="C402" s="17"/>
    </row>
    <row r="403" spans="1:3" ht="15">
      <c r="A403" s="26"/>
      <c r="B403" s="26"/>
      <c r="C403" s="17"/>
    </row>
    <row r="404" spans="1:3" ht="15">
      <c r="A404" s="26"/>
      <c r="B404" s="26"/>
      <c r="C404" s="17"/>
    </row>
    <row r="405" spans="1:3" ht="15">
      <c r="A405" s="26"/>
      <c r="B405" s="26"/>
      <c r="C405" s="17"/>
    </row>
    <row r="406" spans="1:3" ht="15">
      <c r="A406" s="26"/>
      <c r="B406" s="26"/>
      <c r="C406" s="17"/>
    </row>
    <row r="407" spans="1:3" ht="15">
      <c r="A407" s="26"/>
      <c r="B407" s="26"/>
      <c r="C407" s="17"/>
    </row>
    <row r="408" spans="1:3" ht="15">
      <c r="A408" s="26"/>
      <c r="B408" s="26"/>
      <c r="C408" s="17"/>
    </row>
    <row r="409" spans="1:3" ht="15">
      <c r="A409" s="26"/>
      <c r="B409" s="26"/>
      <c r="C409" s="17"/>
    </row>
    <row r="410" spans="1:3" ht="15">
      <c r="A410" s="26"/>
      <c r="B410" s="26"/>
      <c r="C410" s="17"/>
    </row>
    <row r="411" spans="1:3" ht="15">
      <c r="A411" s="26"/>
      <c r="B411" s="26"/>
      <c r="C411" s="17"/>
    </row>
    <row r="412" spans="1:3" ht="15">
      <c r="A412" s="26"/>
      <c r="B412" s="26"/>
      <c r="C412" s="17"/>
    </row>
    <row r="413" spans="1:3" ht="15">
      <c r="A413" s="26"/>
      <c r="B413" s="26"/>
      <c r="C413" s="17"/>
    </row>
    <row r="414" spans="1:3" ht="15">
      <c r="A414" s="26"/>
      <c r="B414" s="26"/>
      <c r="C414" s="17"/>
    </row>
    <row r="415" spans="1:3" ht="15">
      <c r="A415" s="26"/>
      <c r="B415" s="26"/>
      <c r="C415" s="17"/>
    </row>
    <row r="416" spans="1:3" ht="15">
      <c r="A416" s="26"/>
      <c r="B416" s="26"/>
      <c r="C416" s="17"/>
    </row>
    <row r="417" spans="1:3" ht="15">
      <c r="A417" s="26"/>
      <c r="B417" s="26"/>
      <c r="C417" s="17"/>
    </row>
    <row r="418" spans="1:3" ht="15">
      <c r="A418" s="26"/>
      <c r="B418" s="26"/>
      <c r="C418" s="17"/>
    </row>
    <row r="419" spans="1:3" ht="15">
      <c r="A419" s="26"/>
      <c r="B419" s="26"/>
      <c r="C419" s="17"/>
    </row>
    <row r="420" spans="1:3" ht="15">
      <c r="A420" s="26"/>
      <c r="B420" s="26"/>
      <c r="C420" s="17"/>
    </row>
    <row r="421" spans="1:3" ht="15">
      <c r="A421" s="26"/>
      <c r="B421" s="26"/>
      <c r="C421" s="17"/>
    </row>
    <row r="422" spans="1:3" ht="15">
      <c r="A422" s="26"/>
      <c r="B422" s="26"/>
      <c r="C422" s="17"/>
    </row>
    <row r="423" spans="1:3" ht="15">
      <c r="A423" s="26"/>
      <c r="B423" s="26"/>
      <c r="C423" s="17"/>
    </row>
    <row r="424" spans="1:3" ht="15">
      <c r="A424" s="26"/>
      <c r="B424" s="26"/>
      <c r="C424" s="17"/>
    </row>
    <row r="425" spans="1:3" ht="15">
      <c r="A425" s="26"/>
      <c r="B425" s="26"/>
      <c r="C425" s="17"/>
    </row>
    <row r="426" spans="1:3" ht="15">
      <c r="A426" s="26"/>
      <c r="B426" s="26"/>
      <c r="C426" s="17"/>
    </row>
    <row r="427" spans="1:3" ht="15">
      <c r="A427" s="26"/>
      <c r="B427" s="26"/>
      <c r="C427" s="17"/>
    </row>
    <row r="428" spans="1:3" ht="15">
      <c r="A428" s="26"/>
      <c r="B428" s="26"/>
      <c r="C428" s="17"/>
    </row>
    <row r="429" spans="1:3" ht="15">
      <c r="A429" s="26"/>
      <c r="B429" s="26"/>
      <c r="C429" s="17"/>
    </row>
    <row r="430" spans="1:3" ht="15">
      <c r="A430" s="26"/>
      <c r="B430" s="26"/>
      <c r="C430" s="17"/>
    </row>
    <row r="431" spans="1:3" ht="15">
      <c r="A431" s="26"/>
      <c r="B431" s="26"/>
      <c r="C431" s="17"/>
    </row>
    <row r="432" spans="1:3" ht="15">
      <c r="A432" s="26"/>
      <c r="B432" s="26"/>
      <c r="C432" s="17"/>
    </row>
    <row r="433" spans="1:3" ht="15">
      <c r="A433" s="26"/>
      <c r="B433" s="26"/>
      <c r="C433" s="17"/>
    </row>
    <row r="434" spans="1:3" ht="15">
      <c r="A434" s="26"/>
      <c r="B434" s="26"/>
      <c r="C434" s="17"/>
    </row>
    <row r="435" spans="1:3" ht="15">
      <c r="A435" s="26"/>
      <c r="B435" s="26"/>
      <c r="C435" s="17"/>
    </row>
    <row r="436" spans="1:3" ht="15">
      <c r="A436" s="26"/>
      <c r="B436" s="26"/>
      <c r="C436" s="17"/>
    </row>
    <row r="437" spans="1:3" ht="15">
      <c r="A437" s="26"/>
      <c r="B437" s="26"/>
      <c r="C437" s="17"/>
    </row>
    <row r="438" spans="1:3" ht="15">
      <c r="A438" s="26"/>
      <c r="B438" s="26"/>
      <c r="C438" s="17"/>
    </row>
    <row r="439" spans="1:3" ht="15">
      <c r="A439" s="26"/>
      <c r="B439" s="26"/>
      <c r="C439" s="17"/>
    </row>
    <row r="440" spans="1:3" ht="15">
      <c r="A440" s="26"/>
      <c r="B440" s="26"/>
      <c r="C440" s="17"/>
    </row>
    <row r="441" spans="1:3" ht="15">
      <c r="A441" s="26"/>
      <c r="B441" s="26"/>
      <c r="C441" s="17"/>
    </row>
    <row r="442" spans="1:3" ht="15">
      <c r="A442" s="26"/>
      <c r="B442" s="26"/>
      <c r="C442" s="17"/>
    </row>
    <row r="443" spans="1:3" ht="15">
      <c r="A443" s="26"/>
      <c r="B443" s="26"/>
      <c r="C443" s="17"/>
    </row>
    <row r="444" spans="1:3" ht="15">
      <c r="A444" s="26"/>
      <c r="B444" s="26"/>
      <c r="C444" s="17"/>
    </row>
    <row r="445" spans="1:3" ht="15">
      <c r="A445" s="26"/>
      <c r="B445" s="26"/>
      <c r="C445" s="17"/>
    </row>
    <row r="446" spans="1:3" ht="15">
      <c r="A446" s="26"/>
      <c r="B446" s="26"/>
      <c r="C446" s="17"/>
    </row>
    <row r="447" spans="1:3" ht="15">
      <c r="A447" s="26"/>
      <c r="B447" s="26"/>
      <c r="C447" s="17"/>
    </row>
    <row r="448" spans="1:3" ht="15">
      <c r="A448" s="26"/>
      <c r="B448" s="26"/>
      <c r="C448" s="17"/>
    </row>
    <row r="449" spans="1:3" ht="15">
      <c r="A449" s="26"/>
      <c r="B449" s="26"/>
      <c r="C449" s="17"/>
    </row>
    <row r="450" spans="1:3" ht="15">
      <c r="A450" s="26"/>
      <c r="B450" s="26"/>
      <c r="C450" s="17"/>
    </row>
    <row r="451" spans="1:3" ht="15">
      <c r="A451" s="26"/>
      <c r="B451" s="26"/>
      <c r="C451" s="17"/>
    </row>
    <row r="452" spans="1:3" ht="15">
      <c r="A452" s="26"/>
      <c r="B452" s="26"/>
      <c r="C452" s="17"/>
    </row>
    <row r="453" spans="1:3" ht="15">
      <c r="A453" s="26"/>
      <c r="B453" s="26"/>
      <c r="C453" s="17"/>
    </row>
    <row r="454" spans="1:3" ht="15">
      <c r="A454" s="26"/>
      <c r="B454" s="26"/>
      <c r="C454" s="17"/>
    </row>
    <row r="455" spans="1:3" ht="15">
      <c r="A455" s="26"/>
      <c r="B455" s="26"/>
      <c r="C455" s="17"/>
    </row>
    <row r="456" spans="1:3" ht="15">
      <c r="A456" s="26"/>
      <c r="B456" s="26"/>
      <c r="C456" s="17"/>
    </row>
    <row r="457" spans="1:3" ht="15">
      <c r="A457" s="26"/>
      <c r="B457" s="26"/>
      <c r="C457" s="17"/>
    </row>
    <row r="458" spans="1:3" ht="15">
      <c r="A458" s="26"/>
      <c r="B458" s="26"/>
      <c r="C458" s="17"/>
    </row>
    <row r="459" spans="1:3" ht="15">
      <c r="A459" s="26"/>
      <c r="B459" s="26"/>
      <c r="C459" s="17"/>
    </row>
    <row r="460" spans="1:3" ht="15">
      <c r="A460" s="26"/>
      <c r="B460" s="26"/>
      <c r="C460" s="17"/>
    </row>
    <row r="461" spans="1:3" ht="15">
      <c r="A461" s="26"/>
      <c r="B461" s="26"/>
      <c r="C461" s="17"/>
    </row>
    <row r="462" spans="1:3" ht="15">
      <c r="A462" s="26"/>
      <c r="B462" s="26"/>
      <c r="C462" s="17"/>
    </row>
    <row r="463" spans="1:3" ht="15">
      <c r="A463" s="26"/>
      <c r="B463" s="26"/>
      <c r="C463" s="17"/>
    </row>
    <row r="464" spans="1:3" ht="15">
      <c r="A464" s="26"/>
      <c r="B464" s="26"/>
      <c r="C464" s="17"/>
    </row>
    <row r="465" spans="1:3" ht="15">
      <c r="A465" s="26"/>
      <c r="B465" s="26"/>
      <c r="C465" s="17"/>
    </row>
    <row r="466" spans="1:3" ht="15">
      <c r="A466" s="26"/>
      <c r="B466" s="26"/>
      <c r="C466" s="17"/>
    </row>
    <row r="467" spans="1:3" ht="15">
      <c r="A467" s="26"/>
      <c r="B467" s="26"/>
      <c r="C467" s="17"/>
    </row>
    <row r="468" spans="1:3" ht="15">
      <c r="A468" s="26"/>
      <c r="B468" s="26"/>
      <c r="C468" s="17"/>
    </row>
    <row r="469" spans="1:3" ht="15">
      <c r="A469" s="26"/>
      <c r="B469" s="26"/>
      <c r="C469" s="17"/>
    </row>
    <row r="470" spans="1:3" ht="15">
      <c r="A470" s="26"/>
      <c r="B470" s="26"/>
      <c r="C470" s="17"/>
    </row>
    <row r="471" spans="1:3" ht="15">
      <c r="A471" s="26"/>
      <c r="B471" s="26"/>
      <c r="C471" s="17"/>
    </row>
    <row r="472" spans="1:3" ht="15">
      <c r="A472" s="26"/>
      <c r="B472" s="26"/>
      <c r="C472" s="17"/>
    </row>
    <row r="473" spans="1:3" ht="15">
      <c r="A473" s="26"/>
      <c r="B473" s="26"/>
      <c r="C473" s="17"/>
    </row>
    <row r="474" spans="1:3" ht="15">
      <c r="A474" s="26"/>
      <c r="B474" s="26"/>
      <c r="C474" s="17"/>
    </row>
    <row r="475" spans="1:3" ht="15">
      <c r="A475" s="26"/>
      <c r="B475" s="26"/>
      <c r="C475" s="17"/>
    </row>
    <row r="476" spans="1:3" ht="15">
      <c r="A476" s="26"/>
      <c r="B476" s="26"/>
      <c r="C476" s="17"/>
    </row>
    <row r="477" spans="2:3" ht="15">
      <c r="B477" s="26"/>
      <c r="C477" s="17"/>
    </row>
    <row r="478" spans="2:3" ht="15">
      <c r="B478" s="26"/>
      <c r="C478" s="17"/>
    </row>
    <row r="479" spans="2:3" ht="15">
      <c r="B479" s="26"/>
      <c r="C479" s="17"/>
    </row>
    <row r="480" spans="2:3" ht="15">
      <c r="B480" s="26"/>
      <c r="C480" s="17"/>
    </row>
    <row r="481" spans="2:3" ht="15">
      <c r="B481" s="26"/>
      <c r="C481" s="17"/>
    </row>
    <row r="482" spans="2:3" ht="15">
      <c r="B482" s="26"/>
      <c r="C482" s="17"/>
    </row>
    <row r="483" spans="2:3" ht="15">
      <c r="B483" s="26"/>
      <c r="C483" s="17"/>
    </row>
    <row r="484" spans="2:3" ht="15">
      <c r="B484" s="26"/>
      <c r="C484" s="17"/>
    </row>
    <row r="485" spans="2:3" ht="15">
      <c r="B485" s="26"/>
      <c r="C485" s="17"/>
    </row>
    <row r="486" spans="2:3" ht="15">
      <c r="B486" s="26"/>
      <c r="C486" s="17"/>
    </row>
    <row r="487" spans="2:3" ht="15">
      <c r="B487" s="26"/>
      <c r="C487" s="17"/>
    </row>
    <row r="488" spans="2:3" ht="15">
      <c r="B488" s="26"/>
      <c r="C488" s="17"/>
    </row>
    <row r="489" spans="2:3" ht="15">
      <c r="B489" s="26"/>
      <c r="C489" s="17"/>
    </row>
    <row r="490" spans="2:3" ht="15">
      <c r="B490" s="26"/>
      <c r="C490" s="17"/>
    </row>
    <row r="491" spans="2:3" ht="15">
      <c r="B491" s="26"/>
      <c r="C491" s="17"/>
    </row>
    <row r="492" spans="2:3" ht="15">
      <c r="B492" s="26"/>
      <c r="C492" s="17"/>
    </row>
    <row r="493" spans="2:3" ht="15">
      <c r="B493" s="26"/>
      <c r="C493" s="17"/>
    </row>
    <row r="494" spans="2:3" ht="15">
      <c r="B494" s="26"/>
      <c r="C494" s="17"/>
    </row>
    <row r="495" spans="2:3" ht="15">
      <c r="B495" s="26"/>
      <c r="C495" s="17"/>
    </row>
    <row r="496" spans="2:3" ht="15">
      <c r="B496" s="26"/>
      <c r="C496" s="17"/>
    </row>
    <row r="497" spans="2:3" ht="15">
      <c r="B497" s="26"/>
      <c r="C497" s="17"/>
    </row>
    <row r="498" spans="2:3" ht="15">
      <c r="B498" s="26"/>
      <c r="C498" s="17"/>
    </row>
    <row r="499" spans="2:3" ht="15">
      <c r="B499" s="26"/>
      <c r="C499" s="17"/>
    </row>
    <row r="500" spans="2:3" ht="15">
      <c r="B500" s="26"/>
      <c r="C500" s="17"/>
    </row>
    <row r="501" spans="2:3" ht="15">
      <c r="B501" s="26"/>
      <c r="C501" s="17"/>
    </row>
    <row r="502" spans="2:3" ht="15">
      <c r="B502" s="26"/>
      <c r="C502" s="17"/>
    </row>
    <row r="503" spans="2:3" ht="15">
      <c r="B503" s="26"/>
      <c r="C503" s="17"/>
    </row>
    <row r="504" spans="2:3" ht="15">
      <c r="B504" s="26"/>
      <c r="C504" s="17"/>
    </row>
    <row r="505" spans="2:3" ht="15">
      <c r="B505" s="26"/>
      <c r="C505" s="17"/>
    </row>
    <row r="506" spans="2:3" ht="15">
      <c r="B506" s="26"/>
      <c r="C506" s="17"/>
    </row>
    <row r="507" spans="2:3" ht="15">
      <c r="B507" s="26"/>
      <c r="C507" s="17"/>
    </row>
    <row r="508" spans="2:3" ht="15">
      <c r="B508" s="26"/>
      <c r="C508" s="17"/>
    </row>
    <row r="509" spans="2:3" ht="15">
      <c r="B509" s="26"/>
      <c r="C509" s="17"/>
    </row>
    <row r="510" spans="2:3" ht="15">
      <c r="B510" s="26"/>
      <c r="C510" s="17"/>
    </row>
    <row r="511" spans="2:3" ht="15">
      <c r="B511" s="26"/>
      <c r="C511" s="17"/>
    </row>
    <row r="512" spans="2:3" ht="15">
      <c r="B512" s="26"/>
      <c r="C512" s="17"/>
    </row>
    <row r="513" spans="2:3" ht="15">
      <c r="B513" s="26"/>
      <c r="C513" s="17"/>
    </row>
    <row r="514" spans="2:3" ht="15">
      <c r="B514" s="26"/>
      <c r="C514" s="17"/>
    </row>
    <row r="515" spans="2:3" ht="15">
      <c r="B515" s="26"/>
      <c r="C515" s="17"/>
    </row>
    <row r="516" spans="2:3" ht="15">
      <c r="B516" s="26"/>
      <c r="C516" s="17"/>
    </row>
    <row r="517" spans="2:3" ht="15">
      <c r="B517" s="26"/>
      <c r="C517" s="17"/>
    </row>
    <row r="518" spans="2:3" ht="15">
      <c r="B518" s="26"/>
      <c r="C518" s="17"/>
    </row>
    <row r="519" spans="2:3" ht="15">
      <c r="B519" s="26"/>
      <c r="C519" s="17"/>
    </row>
    <row r="520" spans="2:3" ht="15">
      <c r="B520" s="26"/>
      <c r="C520" s="17"/>
    </row>
    <row r="521" spans="2:3" ht="15">
      <c r="B521" s="26"/>
      <c r="C521" s="17"/>
    </row>
    <row r="522" spans="2:3" ht="15">
      <c r="B522" s="26"/>
      <c r="C522" s="17"/>
    </row>
    <row r="523" spans="2:3" ht="15">
      <c r="B523" s="26"/>
      <c r="C523" s="17"/>
    </row>
    <row r="524" spans="2:3" ht="15">
      <c r="B524" s="26"/>
      <c r="C524" s="17"/>
    </row>
    <row r="525" spans="2:3" ht="15">
      <c r="B525" s="26"/>
      <c r="C525" s="17"/>
    </row>
    <row r="526" spans="2:3" ht="15">
      <c r="B526" s="26"/>
      <c r="C526" s="17"/>
    </row>
    <row r="527" spans="2:3" ht="15">
      <c r="B527" s="26"/>
      <c r="C527" s="17"/>
    </row>
    <row r="528" spans="2:3" ht="15">
      <c r="B528" s="26"/>
      <c r="C528" s="17"/>
    </row>
    <row r="529" spans="2:3" ht="15">
      <c r="B529" s="26"/>
      <c r="C529" s="17"/>
    </row>
    <row r="530" spans="2:3" ht="15">
      <c r="B530" s="26"/>
      <c r="C530" s="17"/>
    </row>
    <row r="531" spans="2:3" ht="15">
      <c r="B531" s="26"/>
      <c r="C531" s="17"/>
    </row>
    <row r="532" spans="2:3" ht="15">
      <c r="B532" s="26"/>
      <c r="C532" s="17"/>
    </row>
    <row r="533" spans="2:3" ht="15">
      <c r="B533" s="26"/>
      <c r="C533" s="17"/>
    </row>
    <row r="534" spans="2:3" ht="15">
      <c r="B534" s="26"/>
      <c r="C534" s="17"/>
    </row>
    <row r="535" spans="2:3" ht="15">
      <c r="B535" s="26"/>
      <c r="C535" s="17"/>
    </row>
    <row r="536" spans="2:3" ht="15">
      <c r="B536" s="26"/>
      <c r="C536" s="17"/>
    </row>
    <row r="537" spans="2:3" ht="15">
      <c r="B537" s="26"/>
      <c r="C537" s="17"/>
    </row>
    <row r="538" spans="2:3" ht="15">
      <c r="B538" s="26"/>
      <c r="C538" s="17"/>
    </row>
    <row r="539" spans="2:3" ht="15">
      <c r="B539" s="26"/>
      <c r="C539" s="17"/>
    </row>
    <row r="540" spans="2:3" ht="15">
      <c r="B540" s="26"/>
      <c r="C540" s="17"/>
    </row>
    <row r="541" spans="2:3" ht="15">
      <c r="B541" s="26"/>
      <c r="C541" s="17"/>
    </row>
    <row r="542" spans="2:3" ht="15">
      <c r="B542" s="26"/>
      <c r="C542" s="17"/>
    </row>
    <row r="543" spans="2:3" ht="15">
      <c r="B543" s="26"/>
      <c r="C543" s="17"/>
    </row>
    <row r="544" spans="2:3" ht="15">
      <c r="B544" s="26"/>
      <c r="C544" s="17"/>
    </row>
    <row r="545" spans="2:3" ht="15">
      <c r="B545" s="26"/>
      <c r="C545" s="17"/>
    </row>
    <row r="546" spans="2:3" ht="15">
      <c r="B546" s="26"/>
      <c r="C546" s="17"/>
    </row>
    <row r="547" spans="2:3" ht="15">
      <c r="B547" s="26"/>
      <c r="C547" s="17"/>
    </row>
    <row r="548" spans="2:3" ht="15">
      <c r="B548" s="26"/>
      <c r="C548" s="17"/>
    </row>
    <row r="549" spans="2:3" ht="15">
      <c r="B549" s="26"/>
      <c r="C549" s="17"/>
    </row>
    <row r="550" spans="2:3" ht="15">
      <c r="B550" s="26"/>
      <c r="C550" s="17"/>
    </row>
    <row r="551" spans="2:3" ht="15">
      <c r="B551" s="26"/>
      <c r="C551" s="17"/>
    </row>
    <row r="552" spans="2:3" ht="15">
      <c r="B552" s="26"/>
      <c r="C552" s="17"/>
    </row>
    <row r="553" spans="2:3" ht="15">
      <c r="B553" s="26"/>
      <c r="C553" s="17"/>
    </row>
    <row r="554" spans="2:3" ht="15">
      <c r="B554" s="26"/>
      <c r="C554" s="17"/>
    </row>
    <row r="555" spans="2:3" ht="15">
      <c r="B555" s="26"/>
      <c r="C555" s="17"/>
    </row>
    <row r="556" spans="2:3" ht="15">
      <c r="B556" s="26"/>
      <c r="C556" s="17"/>
    </row>
    <row r="557" spans="2:3" ht="15">
      <c r="B557" s="26"/>
      <c r="C557" s="17"/>
    </row>
    <row r="558" spans="2:3" ht="15">
      <c r="B558" s="26"/>
      <c r="C558" s="17"/>
    </row>
    <row r="559" spans="2:3" ht="15">
      <c r="B559" s="26"/>
      <c r="C559" s="17"/>
    </row>
    <row r="560" spans="2:3" ht="15">
      <c r="B560" s="26"/>
      <c r="C560" s="17"/>
    </row>
    <row r="561" spans="2:3" ht="15">
      <c r="B561" s="26"/>
      <c r="C561" s="17"/>
    </row>
    <row r="562" spans="2:3" ht="15">
      <c r="B562" s="26"/>
      <c r="C562" s="17"/>
    </row>
    <row r="563" spans="2:3" ht="15">
      <c r="B563" s="26"/>
      <c r="C563" s="17"/>
    </row>
    <row r="564" spans="2:3" ht="15">
      <c r="B564" s="26"/>
      <c r="C564" s="17"/>
    </row>
    <row r="565" spans="2:3" ht="15">
      <c r="B565" s="26"/>
      <c r="C565" s="17"/>
    </row>
    <row r="566" spans="2:3" ht="15">
      <c r="B566" s="26"/>
      <c r="C566" s="17"/>
    </row>
    <row r="567" spans="2:3" ht="15">
      <c r="B567" s="26"/>
      <c r="C567" s="17"/>
    </row>
    <row r="568" spans="2:3" ht="15">
      <c r="B568" s="26"/>
      <c r="C568" s="17"/>
    </row>
    <row r="569" spans="2:3" ht="15">
      <c r="B569" s="26"/>
      <c r="C569" s="17"/>
    </row>
    <row r="570" spans="2:3" ht="15">
      <c r="B570" s="26"/>
      <c r="C570" s="17"/>
    </row>
    <row r="571" spans="2:3" ht="15">
      <c r="B571" s="26"/>
      <c r="C571" s="17"/>
    </row>
    <row r="572" spans="2:3" ht="15">
      <c r="B572" s="26"/>
      <c r="C572" s="17"/>
    </row>
    <row r="573" spans="2:3" ht="15">
      <c r="B573" s="26"/>
      <c r="C573" s="17"/>
    </row>
    <row r="574" spans="2:3" ht="15">
      <c r="B574" s="26"/>
      <c r="C574" s="17"/>
    </row>
    <row r="575" spans="2:3" ht="15">
      <c r="B575" s="26"/>
      <c r="C575" s="17"/>
    </row>
    <row r="576" spans="2:3" ht="15">
      <c r="B576" s="26"/>
      <c r="C576" s="17"/>
    </row>
    <row r="577" spans="2:3" ht="15">
      <c r="B577" s="26"/>
      <c r="C577" s="17"/>
    </row>
    <row r="578" spans="2:3" ht="15">
      <c r="B578" s="26"/>
      <c r="C578" s="17"/>
    </row>
    <row r="579" spans="2:3" ht="15">
      <c r="B579" s="26"/>
      <c r="C579" s="17"/>
    </row>
    <row r="580" spans="2:3" ht="15">
      <c r="B580" s="26"/>
      <c r="C580" s="17"/>
    </row>
    <row r="581" spans="2:3" ht="15">
      <c r="B581" s="26"/>
      <c r="C581" s="17"/>
    </row>
    <row r="582" spans="2:3" ht="15">
      <c r="B582" s="26"/>
      <c r="C582" s="17"/>
    </row>
    <row r="583" spans="2:3" ht="15">
      <c r="B583" s="26"/>
      <c r="C583" s="17"/>
    </row>
    <row r="584" spans="2:3" ht="15">
      <c r="B584" s="26"/>
      <c r="C584" s="17"/>
    </row>
    <row r="585" spans="2:3" ht="15">
      <c r="B585" s="26"/>
      <c r="C585" s="17"/>
    </row>
    <row r="586" spans="2:3" ht="15">
      <c r="B586" s="26"/>
      <c r="C586" s="17"/>
    </row>
    <row r="587" spans="2:3" ht="15">
      <c r="B587" s="26"/>
      <c r="C587" s="17"/>
    </row>
    <row r="588" spans="2:3" ht="15">
      <c r="B588" s="26"/>
      <c r="C588" s="17"/>
    </row>
    <row r="589" spans="2:3" ht="15">
      <c r="B589" s="26"/>
      <c r="C589" s="17"/>
    </row>
    <row r="590" spans="2:3" ht="15">
      <c r="B590" s="26"/>
      <c r="C590" s="17"/>
    </row>
    <row r="591" spans="2:3" ht="15">
      <c r="B591" s="26"/>
      <c r="C591" s="17"/>
    </row>
    <row r="592" spans="2:3" ht="15">
      <c r="B592" s="26"/>
      <c r="C592" s="17"/>
    </row>
    <row r="593" spans="2:3" ht="15">
      <c r="B593" s="26"/>
      <c r="C593" s="17"/>
    </row>
    <row r="594" spans="2:3" ht="15">
      <c r="B594" s="26"/>
      <c r="C594" s="17"/>
    </row>
    <row r="595" spans="2:3" ht="15">
      <c r="B595" s="26"/>
      <c r="C595" s="17"/>
    </row>
    <row r="596" spans="2:3" ht="15">
      <c r="B596" s="26"/>
      <c r="C596" s="17"/>
    </row>
    <row r="597" spans="2:3" ht="15">
      <c r="B597" s="26"/>
      <c r="C597" s="17"/>
    </row>
    <row r="598" spans="2:3" ht="15">
      <c r="B598" s="26"/>
      <c r="C598" s="17"/>
    </row>
    <row r="599" spans="2:3" ht="15">
      <c r="B599" s="26"/>
      <c r="C599" s="17"/>
    </row>
    <row r="600" spans="2:3" ht="15">
      <c r="B600" s="26"/>
      <c r="C600" s="17"/>
    </row>
    <row r="601" spans="2:3" ht="15">
      <c r="B601" s="26"/>
      <c r="C601" s="17"/>
    </row>
    <row r="602" spans="2:3" ht="15">
      <c r="B602" s="26"/>
      <c r="C602" s="17"/>
    </row>
    <row r="603" spans="2:3" ht="15">
      <c r="B603" s="26"/>
      <c r="C603" s="17"/>
    </row>
    <row r="604" spans="2:3" ht="15">
      <c r="B604" s="26"/>
      <c r="C604" s="17"/>
    </row>
    <row r="605" spans="2:3" ht="15">
      <c r="B605" s="26"/>
      <c r="C605" s="17"/>
    </row>
    <row r="606" spans="2:3" ht="15">
      <c r="B606" s="26"/>
      <c r="C606" s="17"/>
    </row>
    <row r="607" spans="2:3" ht="15">
      <c r="B607" s="26"/>
      <c r="C607" s="17"/>
    </row>
    <row r="608" spans="2:3" ht="15">
      <c r="B608" s="26"/>
      <c r="C608" s="17"/>
    </row>
    <row r="609" spans="2:3" ht="15">
      <c r="B609" s="26"/>
      <c r="C609" s="17"/>
    </row>
    <row r="610" spans="2:3" ht="15">
      <c r="B610" s="26"/>
      <c r="C610" s="17"/>
    </row>
    <row r="611" spans="2:3" ht="15">
      <c r="B611" s="26"/>
      <c r="C611" s="17"/>
    </row>
    <row r="612" spans="2:3" ht="15">
      <c r="B612" s="26"/>
      <c r="C612" s="17"/>
    </row>
    <row r="613" spans="2:3" ht="15">
      <c r="B613" s="26"/>
      <c r="C613" s="17"/>
    </row>
    <row r="614" spans="2:3" ht="15">
      <c r="B614" s="26"/>
      <c r="C614" s="17"/>
    </row>
    <row r="615" spans="2:3" ht="15">
      <c r="B615" s="26"/>
      <c r="C615" s="17"/>
    </row>
    <row r="616" spans="2:3" ht="15">
      <c r="B616" s="26"/>
      <c r="C616" s="17"/>
    </row>
    <row r="617" spans="2:3" ht="15">
      <c r="B617" s="26"/>
      <c r="C617" s="17"/>
    </row>
    <row r="618" spans="2:3" ht="15">
      <c r="B618" s="26"/>
      <c r="C618" s="17"/>
    </row>
    <row r="619" spans="2:3" ht="15">
      <c r="B619" s="26"/>
      <c r="C619" s="17"/>
    </row>
    <row r="620" spans="2:3" ht="15">
      <c r="B620" s="26"/>
      <c r="C620" s="17"/>
    </row>
    <row r="621" spans="2:3" ht="15">
      <c r="B621" s="26"/>
      <c r="C621" s="17"/>
    </row>
    <row r="622" spans="2:3" ht="15">
      <c r="B622" s="26"/>
      <c r="C622" s="17"/>
    </row>
    <row r="623" spans="2:3" ht="15">
      <c r="B623" s="26"/>
      <c r="C623" s="17"/>
    </row>
    <row r="624" spans="2:3" ht="15">
      <c r="B624" s="26"/>
      <c r="C624" s="17"/>
    </row>
    <row r="625" spans="2:3" ht="15">
      <c r="B625" s="26"/>
      <c r="C625" s="17"/>
    </row>
    <row r="626" spans="2:3" ht="15">
      <c r="B626" s="26"/>
      <c r="C626" s="17"/>
    </row>
    <row r="627" spans="2:3" ht="15">
      <c r="B627" s="26"/>
      <c r="C627" s="17"/>
    </row>
    <row r="628" spans="2:3" ht="15">
      <c r="B628" s="26"/>
      <c r="C628" s="17"/>
    </row>
    <row r="629" spans="2:3" ht="15">
      <c r="B629" s="26"/>
      <c r="C629" s="17"/>
    </row>
    <row r="630" spans="2:3" ht="15">
      <c r="B630" s="26"/>
      <c r="C630" s="17"/>
    </row>
    <row r="631" spans="2:3" ht="15">
      <c r="B631" s="26"/>
      <c r="C631" s="17"/>
    </row>
    <row r="632" spans="2:3" ht="15">
      <c r="B632" s="26"/>
      <c r="C632" s="17"/>
    </row>
    <row r="633" spans="2:3" ht="15">
      <c r="B633" s="26"/>
      <c r="C633" s="17"/>
    </row>
    <row r="634" spans="2:3" ht="15">
      <c r="B634" s="26"/>
      <c r="C634" s="17"/>
    </row>
    <row r="635" spans="2:3" ht="15">
      <c r="B635" s="26"/>
      <c r="C635" s="17"/>
    </row>
    <row r="636" spans="2:3" ht="15">
      <c r="B636" s="26"/>
      <c r="C636" s="17"/>
    </row>
    <row r="637" spans="2:3" ht="15">
      <c r="B637" s="26"/>
      <c r="C637" s="17"/>
    </row>
    <row r="638" spans="2:3" ht="15">
      <c r="B638" s="26"/>
      <c r="C638" s="17"/>
    </row>
    <row r="639" spans="2:3" ht="15">
      <c r="B639" s="26"/>
      <c r="C639" s="17"/>
    </row>
    <row r="640" spans="2:3" ht="15">
      <c r="B640" s="26"/>
      <c r="C640" s="17"/>
    </row>
    <row r="641" spans="2:3" ht="15">
      <c r="B641" s="26"/>
      <c r="C641" s="17"/>
    </row>
    <row r="642" spans="2:3" ht="15">
      <c r="B642" s="26"/>
      <c r="C642" s="17"/>
    </row>
    <row r="643" spans="2:3" ht="15">
      <c r="B643" s="26"/>
      <c r="C643" s="17"/>
    </row>
    <row r="644" spans="2:3" ht="15">
      <c r="B644" s="26"/>
      <c r="C644" s="17"/>
    </row>
    <row r="645" spans="2:3" ht="15">
      <c r="B645" s="26"/>
      <c r="C645" s="17"/>
    </row>
    <row r="646" spans="2:3" ht="15">
      <c r="B646" s="26"/>
      <c r="C646" s="17"/>
    </row>
    <row r="647" spans="2:3" ht="15">
      <c r="B647" s="26"/>
      <c r="C647" s="17"/>
    </row>
    <row r="648" spans="2:3" ht="15">
      <c r="B648" s="26"/>
      <c r="C648" s="17"/>
    </row>
    <row r="649" spans="2:3" ht="15">
      <c r="B649" s="26"/>
      <c r="C649" s="17"/>
    </row>
    <row r="650" spans="2:3" ht="15">
      <c r="B650" s="26"/>
      <c r="C650" s="17"/>
    </row>
    <row r="651" spans="2:3" ht="15">
      <c r="B651" s="26"/>
      <c r="C651" s="17"/>
    </row>
    <row r="652" spans="2:3" ht="15">
      <c r="B652" s="26"/>
      <c r="C652" s="17"/>
    </row>
    <row r="653" spans="2:3" ht="15">
      <c r="B653" s="26"/>
      <c r="C653" s="17"/>
    </row>
    <row r="654" spans="2:3" ht="15">
      <c r="B654" s="26"/>
      <c r="C654" s="17"/>
    </row>
    <row r="655" spans="2:3" ht="15">
      <c r="B655" s="26"/>
      <c r="C655" s="17"/>
    </row>
    <row r="656" spans="2:3" ht="15">
      <c r="B656" s="26"/>
      <c r="C656" s="17"/>
    </row>
    <row r="657" spans="2:3" ht="15">
      <c r="B657" s="26"/>
      <c r="C657" s="17"/>
    </row>
    <row r="658" spans="2:3" ht="15">
      <c r="B658" s="26"/>
      <c r="C658" s="17"/>
    </row>
    <row r="659" spans="2:3" ht="15">
      <c r="B659" s="26"/>
      <c r="C659" s="17"/>
    </row>
    <row r="660" spans="2:3" ht="15">
      <c r="B660" s="26"/>
      <c r="C660" s="17"/>
    </row>
    <row r="661" spans="2:3" ht="15">
      <c r="B661" s="26"/>
      <c r="C661" s="17"/>
    </row>
    <row r="662" spans="2:3" ht="15">
      <c r="B662" s="26"/>
      <c r="C662" s="17"/>
    </row>
    <row r="663" spans="2:3" ht="15">
      <c r="B663" s="26"/>
      <c r="C663" s="17"/>
    </row>
    <row r="664" spans="2:3" ht="15">
      <c r="B664" s="26"/>
      <c r="C664" s="17"/>
    </row>
  </sheetData>
  <mergeCells count="5">
    <mergeCell ref="O162:P162"/>
    <mergeCell ref="M3:O3"/>
    <mergeCell ref="K2:O2"/>
    <mergeCell ref="P2:S2"/>
    <mergeCell ref="O161:P161"/>
  </mergeCells>
  <printOptions gridLines="1" horizontalCentered="1"/>
  <pageMargins left="0" right="0" top="0.7874015748031497" bottom="0.5905511811023623" header="0.3937007874015748" footer="0.3937007874015748"/>
  <pageSetup horizontalDpi="600" verticalDpi="600" orientation="landscape" paperSize="9" scale="63" r:id="rId1"/>
  <headerFooter alignWithMargins="0">
    <oddHeader>&amp;C&amp;"Arial,Grassetto"&amp;14RIPARTO CONTINGENTE CONTRATTI A T.I. -  2012/2013
&amp;"Arial,Normale"&amp;10
&amp;R&amp;"Arial,Grassetto"&amp;12U.S.R.  PER LA CAMPANIA
UFF. XI - A.T. PER LA PROVINCIA DI NAPOLI</oddHeader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2013-05-08T10:22:15Z</cp:lastPrinted>
  <dcterms:created xsi:type="dcterms:W3CDTF">2004-06-17T08:31:01Z</dcterms:created>
  <dcterms:modified xsi:type="dcterms:W3CDTF">2013-05-08T10:23:19Z</dcterms:modified>
  <cp:category/>
  <cp:version/>
  <cp:contentType/>
  <cp:contentStatus/>
</cp:coreProperties>
</file>